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430" windowHeight="69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438" i="1" l="1"/>
  <c r="G442" i="1"/>
  <c r="H442" i="1"/>
  <c r="G443" i="1"/>
  <c r="H443" i="1"/>
  <c r="I443" i="1"/>
  <c r="G444" i="1"/>
  <c r="H444" i="1"/>
  <c r="I444" i="1"/>
  <c r="J443" i="1"/>
  <c r="J444" i="1"/>
  <c r="F438" i="1"/>
  <c r="F439" i="1"/>
  <c r="F442" i="1"/>
  <c r="F443" i="1"/>
  <c r="F444" i="1"/>
  <c r="K443" i="1"/>
  <c r="K444" i="1"/>
  <c r="E443" i="1"/>
  <c r="E444" i="1"/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H341" i="1" s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383" i="1" l="1"/>
  <c r="H383" i="1"/>
  <c r="G341" i="1"/>
  <c r="G299" i="1"/>
  <c r="F299" i="1"/>
  <c r="I299" i="1"/>
  <c r="H299" i="1"/>
  <c r="J299" i="1"/>
  <c r="G257" i="1"/>
  <c r="J257" i="1"/>
  <c r="I257" i="1"/>
  <c r="H257" i="1"/>
  <c r="F257" i="1"/>
  <c r="H215" i="1"/>
  <c r="G215" i="1"/>
  <c r="H173" i="1"/>
  <c r="G173" i="1"/>
  <c r="F173" i="1"/>
  <c r="J173" i="1"/>
  <c r="I173" i="1"/>
  <c r="H131" i="1"/>
  <c r="J131" i="1"/>
  <c r="I131" i="1"/>
  <c r="G131" i="1"/>
  <c r="F131" i="1"/>
  <c r="F89" i="1"/>
  <c r="J89" i="1"/>
  <c r="I89" i="1"/>
  <c r="H89" i="1"/>
  <c r="G89" i="1"/>
  <c r="F47" i="1"/>
  <c r="J47" i="1"/>
  <c r="I47" i="1"/>
  <c r="H47" i="1"/>
  <c r="G47" i="1"/>
  <c r="H467" i="1"/>
  <c r="F215" i="1"/>
  <c r="J215" i="1"/>
  <c r="I215" i="1"/>
  <c r="I341" i="1"/>
  <c r="J341" i="1"/>
  <c r="F341" i="1"/>
  <c r="J383" i="1"/>
  <c r="I383" i="1"/>
  <c r="F383" i="1"/>
  <c r="J509" i="1"/>
  <c r="H509" i="1"/>
  <c r="F509" i="1"/>
  <c r="I467" i="1"/>
  <c r="J467" i="1"/>
  <c r="G467" i="1"/>
  <c r="F467" i="1"/>
  <c r="G425" i="1"/>
  <c r="H425" i="1"/>
  <c r="I425" i="1"/>
  <c r="J425" i="1"/>
  <c r="F425" i="1"/>
  <c r="J594" i="1" l="1"/>
  <c r="H594" i="1"/>
  <c r="G594" i="1"/>
  <c r="F594" i="1"/>
  <c r="I594" i="1"/>
  <c r="L417" i="1"/>
  <c r="L173" i="1"/>
  <c r="L143" i="1"/>
  <c r="L593" i="1"/>
  <c r="L563" i="1"/>
  <c r="L74" i="1"/>
  <c r="L69" i="1"/>
  <c r="L59" i="1"/>
  <c r="L89" i="1"/>
  <c r="L131" i="1"/>
  <c r="L101" i="1"/>
  <c r="L479" i="1"/>
  <c r="L509" i="1"/>
  <c r="L311" i="1"/>
  <c r="L341" i="1"/>
  <c r="L172" i="1"/>
  <c r="L227" i="1"/>
  <c r="L257" i="1"/>
  <c r="L207" i="1"/>
  <c r="L594" i="1"/>
  <c r="L88" i="1"/>
  <c r="L249" i="1"/>
  <c r="L466" i="1"/>
  <c r="L375" i="1"/>
  <c r="L363" i="1"/>
  <c r="L368" i="1"/>
  <c r="L214" i="1"/>
  <c r="L242" i="1"/>
  <c r="L237" i="1"/>
  <c r="L489" i="1"/>
  <c r="L494" i="1"/>
  <c r="L405" i="1"/>
  <c r="L410" i="1"/>
  <c r="L447" i="1"/>
  <c r="L452" i="1"/>
  <c r="L437" i="1"/>
  <c r="L467" i="1"/>
  <c r="L551" i="1"/>
  <c r="L521" i="1"/>
  <c r="L333" i="1"/>
  <c r="L382" i="1"/>
  <c r="L17" i="1"/>
  <c r="L47" i="1"/>
  <c r="L573" i="1"/>
  <c r="L578" i="1"/>
  <c r="L32" i="1"/>
  <c r="L27" i="1"/>
  <c r="L195" i="1"/>
  <c r="L200" i="1"/>
  <c r="L536" i="1"/>
  <c r="L531" i="1"/>
  <c r="L299" i="1"/>
  <c r="L269" i="1"/>
  <c r="L130" i="1"/>
  <c r="L158" i="1"/>
  <c r="L153" i="1"/>
  <c r="L459" i="1"/>
  <c r="L585" i="1"/>
  <c r="L383" i="1"/>
  <c r="L353" i="1"/>
  <c r="L256" i="1"/>
  <c r="L326" i="1"/>
  <c r="L321" i="1"/>
  <c r="L123" i="1"/>
  <c r="L165" i="1"/>
  <c r="L291" i="1"/>
  <c r="L340" i="1"/>
  <c r="L81" i="1"/>
  <c r="L284" i="1"/>
  <c r="L279" i="1"/>
  <c r="L39" i="1"/>
  <c r="L543" i="1"/>
  <c r="L395" i="1"/>
  <c r="L425" i="1"/>
  <c r="L215" i="1"/>
  <c r="L185" i="1"/>
  <c r="L46" i="1"/>
  <c r="L424" i="1"/>
  <c r="L508" i="1"/>
  <c r="L501" i="1"/>
  <c r="L111" i="1"/>
  <c r="L116" i="1"/>
  <c r="L592" i="1"/>
  <c r="L298" i="1"/>
  <c r="L550" i="1"/>
</calcChain>
</file>

<file path=xl/sharedStrings.xml><?xml version="1.0" encoding="utf-8"?>
<sst xmlns="http://schemas.openxmlformats.org/spreadsheetml/2006/main" count="594" uniqueCount="88">
  <si>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</si>
  <si>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</si>
  <si>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</si>
  <si>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</si>
  <si>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</si>
  <si>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</si>
  <si>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</si>
  <si>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</si>
  <si>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</si>
  <si>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</si>
  <si>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</si>
  <si>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</si>
  <si>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</si>
  <si>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</si>
  <si>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</si>
  <si>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</si>
  <si>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</si>
  <si>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</si>
  <si>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</si>
  <si>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</si>
  <si>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</si>
  <si>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</si>
  <si>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</si>
  <si>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</si>
  <si>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</si>
  <si>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</si>
  <si>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</si>
  <si>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</si>
  <si>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</si>
  <si>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</si>
  <si>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</si>
  <si>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</si>
  <si>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</si>
  <si>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</si>
  <si>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</si>
  <si>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</si>
  <si>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</si>
  <si>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</si>
  <si>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</si>
  <si>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</si>
  <si>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</si>
  <si>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</si>
  <si>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</si>
  <si>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</si>
  <si>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</si>
  <si>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Устюгова Г.Ш.</t>
  </si>
  <si>
    <t>Щи из свежей капусты с картофелем</t>
  </si>
  <si>
    <t>Хлеб пшеничный</t>
  </si>
  <si>
    <t>Хлеб славянский</t>
  </si>
  <si>
    <t>7-11 лет, 12 лет и старше</t>
  </si>
  <si>
    <t>МБОУ "Каракулинская СОШ"</t>
  </si>
  <si>
    <t>Борщ с капустой и картофелем</t>
  </si>
  <si>
    <t>Рыба,тушенная в томате с овощами</t>
  </si>
  <si>
    <t>Чай с лимоном</t>
  </si>
  <si>
    <t>Птица в соусе с томатом</t>
  </si>
  <si>
    <t>Макаронные изделия отварные</t>
  </si>
  <si>
    <t>Груша (ОВЗ)</t>
  </si>
  <si>
    <t>Сок фруктовый (ОВЗ)</t>
  </si>
  <si>
    <t>Каша пшеничная жидкая на воде</t>
  </si>
  <si>
    <t>Салат из капусты белокачанной</t>
  </si>
  <si>
    <t>Суп картофельный с бобовыми</t>
  </si>
  <si>
    <t>Хлеб ржаной</t>
  </si>
  <si>
    <t>Уха рыбацкая</t>
  </si>
  <si>
    <t>Пюре картофельное</t>
  </si>
  <si>
    <t>Гуляш из отварной говядины</t>
  </si>
  <si>
    <t>чай с сахаром</t>
  </si>
  <si>
    <t>Яблоко (ОВЗ)</t>
  </si>
  <si>
    <t>Огурцы соленые (порциями)</t>
  </si>
  <si>
    <t>Пюре из гороха с маслом</t>
  </si>
  <si>
    <t>Котлеты "школьные"</t>
  </si>
  <si>
    <t>Компот из смеси сухофруктов</t>
  </si>
  <si>
    <t>Винегрет овощной</t>
  </si>
  <si>
    <t>Рассольник ленинградский</t>
  </si>
  <si>
    <t>Плов из отварной птицы</t>
  </si>
  <si>
    <t>Масло сливочное (порциями)</t>
  </si>
  <si>
    <t>Котлеты, биточки или шницель из птицы пропущенные</t>
  </si>
  <si>
    <t>Шницель натуральный рубленый</t>
  </si>
  <si>
    <t>Икра кабачковая (промышленного производства)</t>
  </si>
  <si>
    <t>Каша гречневая рассыпчатая</t>
  </si>
  <si>
    <t>чай с лимоном</t>
  </si>
  <si>
    <t>Каша пшенная рассыпчатая</t>
  </si>
  <si>
    <t>Чай с сахаром</t>
  </si>
  <si>
    <t>салат из капусты белокачанной</t>
  </si>
  <si>
    <t>Суп из овощей</t>
  </si>
  <si>
    <t>Компот из сухофруктов</t>
  </si>
  <si>
    <t>Салат из квашенной капусты</t>
  </si>
  <si>
    <t>Суп крестьянский с крупой</t>
  </si>
  <si>
    <t>Рыба тушеная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</si>
</sst>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1" fillId="5" borderId="28" xfId="1" applyNumberFormat="1" applyFont="1" applyFill="1" applyBorder="1"/>
    <xf numFmtId="0" fontId="11" fillId="5" borderId="27" xfId="1" applyNumberFormat="1" applyFont="1" applyFill="1" applyBorder="1"/>
    <xf numFmtId="1" fontId="11" fillId="5" borderId="28" xfId="1" applyNumberFormat="1" applyFont="1" applyFill="1" applyBorder="1"/>
    <xf numFmtId="1" fontId="11" fillId="5" borderId="27" xfId="1" applyNumberFormat="1" applyFont="1" applyFill="1" applyBorder="1"/>
    <xf numFmtId="1" fontId="11" fillId="5" borderId="28" xfId="1" applyNumberFormat="1" applyFont="1" applyFill="1" applyBorder="1"/>
    <xf numFmtId="1" fontId="11" fillId="5" borderId="29" xfId="1" applyNumberFormat="1" applyFont="1" applyFill="1" applyBorder="1"/>
    <xf numFmtId="1" fontId="11" fillId="5" borderId="27" xfId="1" applyNumberFormat="1" applyFont="1" applyFill="1" applyBorder="1"/>
    <xf numFmtId="1" fontId="11" fillId="5" borderId="30" xfId="1" applyNumberFormat="1" applyFont="1" applyFill="1" applyBorder="1"/>
    <xf numFmtId="1" fontId="11" fillId="5" borderId="28" xfId="1" applyNumberFormat="1" applyFont="1" applyFill="1" applyBorder="1"/>
    <xf numFmtId="1" fontId="11" fillId="5" borderId="27" xfId="1" applyNumberFormat="1" applyFont="1" applyFill="1" applyBorder="1"/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11" fillId="5" borderId="27" xfId="1" applyNumberFormat="1" applyFont="1" applyFill="1" applyBorder="1" applyProtection="1">
      <protection locked="0"/>
    </xf>
    <xf numFmtId="1" fontId="11" fillId="5" borderId="30" xfId="1" applyNumberFormat="1" applyFont="1" applyFill="1" applyBorder="1" applyProtection="1">
      <protection locked="0"/>
    </xf>
    <xf numFmtId="0" fontId="11" fillId="5" borderId="27" xfId="1" applyNumberFormat="1" applyFont="1" applyFill="1" applyBorder="1" applyProtection="1">
      <protection locked="0"/>
    </xf>
    <xf numFmtId="1" fontId="11" fillId="5" borderId="28" xfId="1" applyNumberFormat="1" applyFont="1" applyFill="1" applyBorder="1" applyProtection="1">
      <protection locked="0"/>
    </xf>
    <xf numFmtId="1" fontId="11" fillId="5" borderId="29" xfId="1" applyNumberFormat="1" applyFont="1" applyFill="1" applyBorder="1" applyProtection="1">
      <protection locked="0"/>
    </xf>
    <xf numFmtId="0" fontId="11" fillId="5" borderId="28" xfId="1" applyNumberFormat="1" applyFont="1" applyFill="1" applyBorder="1" applyProtection="1"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23-10-2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47</v>
          </cell>
          <cell r="E12">
            <v>60</v>
          </cell>
          <cell r="I12">
            <v>4</v>
          </cell>
        </row>
        <row r="13">
          <cell r="E13">
            <v>200</v>
          </cell>
        </row>
        <row r="16">
          <cell r="E16">
            <v>200</v>
          </cell>
          <cell r="H16">
            <v>0</v>
          </cell>
          <cell r="I16">
            <v>0</v>
          </cell>
        </row>
        <row r="17">
          <cell r="C17">
            <v>573</v>
          </cell>
          <cell r="D17" t="str">
            <v>Хлеб пшеничный</v>
          </cell>
          <cell r="E17">
            <v>40</v>
          </cell>
          <cell r="G17">
            <v>93.6</v>
          </cell>
          <cell r="H17">
            <v>3.04</v>
          </cell>
          <cell r="I17">
            <v>0.32</v>
          </cell>
          <cell r="J17">
            <v>19.68</v>
          </cell>
        </row>
        <row r="18">
          <cell r="C18">
            <v>574</v>
          </cell>
          <cell r="D18" t="str">
            <v>Хлеб славянский</v>
          </cell>
          <cell r="E18">
            <v>20</v>
          </cell>
          <cell r="G18">
            <v>41.2</v>
          </cell>
          <cell r="H18">
            <v>1.6</v>
          </cell>
          <cell r="I18">
            <v>0.3</v>
          </cell>
          <cell r="J18">
            <v>8.02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9" activePane="bottomRight" state="frozen"/>
      <selection pane="topRight" activeCell="E1" sqref="E1"/>
      <selection pane="bottomLeft" activeCell="A6" sqref="A6"/>
      <selection pane="bottomRight" activeCell="L110" sqref="L11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78" t="s">
        <v>50</v>
      </c>
      <c r="D1" s="79"/>
      <c r="E1" s="79"/>
      <c r="F1" s="13" t="s">
        <v>15</v>
      </c>
      <c r="G1" s="2" t="s">
        <v>16</v>
      </c>
      <c r="H1" s="80" t="s">
        <v>44</v>
      </c>
      <c r="I1" s="80"/>
      <c r="J1" s="80"/>
      <c r="K1" s="80"/>
    </row>
    <row r="2" spans="1:12" ht="18" x14ac:dyDescent="0.25">
      <c r="A2" s="43" t="s">
        <v>6</v>
      </c>
      <c r="C2" s="2"/>
      <c r="G2" s="2" t="s">
        <v>17</v>
      </c>
      <c r="H2" s="80" t="s">
        <v>45</v>
      </c>
      <c r="I2" s="80"/>
      <c r="J2" s="80"/>
      <c r="K2" s="80"/>
    </row>
    <row r="3" spans="1:12" ht="17.25" customHeight="1" x14ac:dyDescent="0.25">
      <c r="A3" s="4" t="s">
        <v>8</v>
      </c>
      <c r="C3" s="2"/>
      <c r="D3" s="3"/>
      <c r="E3" s="46" t="s">
        <v>49</v>
      </c>
      <c r="G3" s="2" t="s">
        <v>18</v>
      </c>
      <c r="H3" s="55">
        <v>31</v>
      </c>
      <c r="I3" s="55">
        <v>8</v>
      </c>
      <c r="J3" s="56">
        <v>2023</v>
      </c>
      <c r="K3" s="1"/>
    </row>
    <row r="4" spans="1:12" x14ac:dyDescent="0.25">
      <c r="C4" s="2"/>
      <c r="D4" s="4"/>
      <c r="H4" s="57" t="s">
        <v>41</v>
      </c>
      <c r="I4" s="57" t="s">
        <v>42</v>
      </c>
      <c r="J4" s="57" t="s">
        <v>43</v>
      </c>
    </row>
    <row r="5" spans="1:12" ht="31.5" x14ac:dyDescent="0.25">
      <c r="A5" s="53" t="s">
        <v>13</v>
      </c>
      <c r="B5" s="54" t="s">
        <v>14</v>
      </c>
      <c r="C5" s="44" t="s">
        <v>0</v>
      </c>
      <c r="D5" s="44" t="s">
        <v>12</v>
      </c>
      <c r="E5" s="44" t="s">
        <v>11</v>
      </c>
      <c r="F5" s="44" t="s">
        <v>39</v>
      </c>
      <c r="G5" s="44" t="s">
        <v>1</v>
      </c>
      <c r="H5" s="44" t="s">
        <v>2</v>
      </c>
      <c r="I5" s="44" t="s">
        <v>3</v>
      </c>
      <c r="J5" s="44" t="s">
        <v>9</v>
      </c>
      <c r="K5" s="45" t="s">
        <v>10</v>
      </c>
      <c r="L5" s="44" t="s">
        <v>40</v>
      </c>
    </row>
    <row r="6" spans="1:12" ht="14.5" x14ac:dyDescent="0.35">
      <c r="A6" s="22">
        <v>1</v>
      </c>
      <c r="B6" s="23">
        <v>1</v>
      </c>
      <c r="C6" s="24" t="s">
        <v>19</v>
      </c>
      <c r="D6" s="5" t="s">
        <v>20</v>
      </c>
      <c r="E6" s="47"/>
      <c r="F6" s="48"/>
      <c r="G6" s="48"/>
      <c r="H6" s="48"/>
      <c r="I6" s="48"/>
      <c r="J6" s="48"/>
      <c r="K6" s="49"/>
      <c r="L6" s="48"/>
    </row>
    <row r="7" spans="1:12" ht="14.5" x14ac:dyDescent="0.3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5" x14ac:dyDescent="0.35">
      <c r="A8" s="25"/>
      <c r="B8" s="16"/>
      <c r="C8" s="11"/>
      <c r="D8" s="7" t="s">
        <v>21</v>
      </c>
      <c r="E8" s="50"/>
      <c r="F8" s="51"/>
      <c r="G8" s="51"/>
      <c r="H8" s="51"/>
      <c r="I8" s="51"/>
      <c r="J8" s="51"/>
      <c r="K8" s="52"/>
      <c r="L8" s="51"/>
    </row>
    <row r="9" spans="1:12" ht="14.5" x14ac:dyDescent="0.35">
      <c r="A9" s="25"/>
      <c r="B9" s="16"/>
      <c r="C9" s="11"/>
      <c r="D9" s="7" t="s">
        <v>22</v>
      </c>
      <c r="E9" s="50"/>
      <c r="F9" s="51"/>
      <c r="G9" s="51"/>
      <c r="H9" s="51"/>
      <c r="I9" s="51"/>
      <c r="J9" s="51"/>
      <c r="K9" s="52"/>
      <c r="L9" s="51"/>
    </row>
    <row r="10" spans="1:12" ht="14.5" x14ac:dyDescent="0.35">
      <c r="A10" s="25"/>
      <c r="B10" s="16"/>
      <c r="C10" s="11"/>
      <c r="D10" s="7" t="s">
        <v>23</v>
      </c>
      <c r="E10" s="50" t="s">
        <v>56</v>
      </c>
      <c r="F10" s="51">
        <v>150</v>
      </c>
      <c r="G10" s="51">
        <v>0.54</v>
      </c>
      <c r="H10" s="51">
        <v>0.21</v>
      </c>
      <c r="I10" s="51">
        <v>18.2</v>
      </c>
      <c r="J10" s="51">
        <v>85.5</v>
      </c>
      <c r="K10" s="52"/>
      <c r="L10" s="51"/>
    </row>
    <row r="11" spans="1:12" ht="14.5" x14ac:dyDescent="0.3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5" x14ac:dyDescent="0.3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5" x14ac:dyDescent="0.35">
      <c r="A13" s="26"/>
      <c r="B13" s="18"/>
      <c r="C13" s="8"/>
      <c r="D13" s="19" t="s">
        <v>38</v>
      </c>
      <c r="E13" s="9"/>
      <c r="F13" s="21">
        <f>SUM(F6:F12)</f>
        <v>150</v>
      </c>
      <c r="G13" s="21">
        <f t="shared" ref="G13:J13" si="0">SUM(G6:G12)</f>
        <v>0.54</v>
      </c>
      <c r="H13" s="21">
        <f t="shared" si="0"/>
        <v>0.21</v>
      </c>
      <c r="I13" s="21">
        <f t="shared" si="0"/>
        <v>18.2</v>
      </c>
      <c r="J13" s="21">
        <f t="shared" si="0"/>
        <v>85.5</v>
      </c>
      <c r="K13" s="27"/>
      <c r="L13" s="21">
        <f t="shared" ref="L13" si="1">SUM(L6:L12)</f>
        <v>0</v>
      </c>
    </row>
    <row r="14" spans="1:12" ht="14.5" x14ac:dyDescent="0.35">
      <c r="A14" s="28">
        <f>A6</f>
        <v>1</v>
      </c>
      <c r="B14" s="14">
        <f>B6</f>
        <v>1</v>
      </c>
      <c r="C14" s="10" t="s">
        <v>24</v>
      </c>
      <c r="D14" s="12" t="s">
        <v>23</v>
      </c>
      <c r="E14" s="50"/>
      <c r="F14" s="51"/>
      <c r="G14" s="51"/>
      <c r="H14" s="51"/>
      <c r="I14" s="51"/>
      <c r="J14" s="51"/>
      <c r="K14" s="52"/>
      <c r="L14" s="51"/>
    </row>
    <row r="15" spans="1:12" ht="14.5" x14ac:dyDescent="0.3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5" x14ac:dyDescent="0.3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5" x14ac:dyDescent="0.35">
      <c r="A17" s="26"/>
      <c r="B17" s="18"/>
      <c r="C17" s="8"/>
      <c r="D17" s="19" t="s">
        <v>38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5" x14ac:dyDescent="0.35">
      <c r="A18" s="28">
        <f>A6</f>
        <v>1</v>
      </c>
      <c r="B18" s="14">
        <f>B6</f>
        <v>1</v>
      </c>
      <c r="C18" s="10" t="s">
        <v>25</v>
      </c>
      <c r="D18" s="7" t="s">
        <v>26</v>
      </c>
      <c r="E18" s="50" t="s">
        <v>59</v>
      </c>
      <c r="F18" s="51">
        <v>60</v>
      </c>
      <c r="G18" s="51">
        <v>0.87</v>
      </c>
      <c r="H18" s="51">
        <v>3.6</v>
      </c>
      <c r="I18" s="51">
        <v>5.04</v>
      </c>
      <c r="J18" s="51">
        <v>56.4</v>
      </c>
      <c r="K18" s="52">
        <v>1</v>
      </c>
      <c r="L18" s="51"/>
    </row>
    <row r="19" spans="1:12" ht="14.5" x14ac:dyDescent="0.35">
      <c r="A19" s="25"/>
      <c r="B19" s="16"/>
      <c r="C19" s="11"/>
      <c r="D19" s="7" t="s">
        <v>27</v>
      </c>
      <c r="E19" s="51" t="s">
        <v>60</v>
      </c>
      <c r="F19" s="84">
        <v>200</v>
      </c>
      <c r="G19" s="51">
        <v>5.04</v>
      </c>
      <c r="H19" s="51">
        <v>2.86</v>
      </c>
      <c r="I19" s="51">
        <v>11.68</v>
      </c>
      <c r="J19" s="51">
        <v>92.6</v>
      </c>
      <c r="K19" s="52">
        <v>113</v>
      </c>
      <c r="L19" s="51"/>
    </row>
    <row r="20" spans="1:12" ht="14.5" x14ac:dyDescent="0.35">
      <c r="A20" s="25"/>
      <c r="B20" s="16"/>
      <c r="C20" s="11"/>
      <c r="D20" s="7" t="s">
        <v>28</v>
      </c>
      <c r="E20" s="50" t="s">
        <v>55</v>
      </c>
      <c r="F20" s="51">
        <v>150</v>
      </c>
      <c r="G20" s="51">
        <v>5.55</v>
      </c>
      <c r="H20" s="51">
        <v>4.95</v>
      </c>
      <c r="I20" s="51">
        <v>29.55</v>
      </c>
      <c r="J20" s="51">
        <v>184.5</v>
      </c>
      <c r="K20" s="52">
        <v>256</v>
      </c>
      <c r="L20" s="51"/>
    </row>
    <row r="21" spans="1:12" ht="14.5" x14ac:dyDescent="0.35">
      <c r="A21" s="25"/>
      <c r="B21" s="16"/>
      <c r="C21" s="11"/>
      <c r="D21" s="7" t="s">
        <v>29</v>
      </c>
      <c r="E21" s="50" t="s">
        <v>54</v>
      </c>
      <c r="F21" s="51">
        <v>90</v>
      </c>
      <c r="G21" s="51">
        <v>8.5500000000000007</v>
      </c>
      <c r="H21" s="51">
        <v>9.9600000000000009</v>
      </c>
      <c r="I21" s="51">
        <v>1.99</v>
      </c>
      <c r="J21" s="51">
        <v>131.79</v>
      </c>
      <c r="K21" s="52">
        <v>367</v>
      </c>
      <c r="L21" s="51"/>
    </row>
    <row r="22" spans="1:12" ht="14.5" x14ac:dyDescent="0.35">
      <c r="A22" s="25"/>
      <c r="B22" s="16"/>
      <c r="C22" s="11"/>
      <c r="D22" s="7" t="s">
        <v>30</v>
      </c>
      <c r="E22" s="50" t="s">
        <v>53</v>
      </c>
      <c r="F22" s="51">
        <v>200</v>
      </c>
      <c r="G22" s="51">
        <v>0.3</v>
      </c>
      <c r="H22" s="51">
        <v>0.1</v>
      </c>
      <c r="I22" s="51">
        <v>9.5</v>
      </c>
      <c r="J22" s="51">
        <v>40</v>
      </c>
      <c r="K22" s="52">
        <v>459</v>
      </c>
      <c r="L22" s="51"/>
    </row>
    <row r="23" spans="1:12" ht="14.5" x14ac:dyDescent="0.35">
      <c r="A23" s="25"/>
      <c r="B23" s="16"/>
      <c r="C23" s="11"/>
      <c r="D23" s="7" t="s">
        <v>31</v>
      </c>
      <c r="E23" s="50" t="s">
        <v>47</v>
      </c>
      <c r="F23" s="51">
        <v>40</v>
      </c>
      <c r="G23" s="51">
        <v>3.04</v>
      </c>
      <c r="H23" s="51">
        <v>0.32</v>
      </c>
      <c r="I23" s="51">
        <v>19.68</v>
      </c>
      <c r="J23" s="51">
        <v>93.6</v>
      </c>
      <c r="K23" s="52">
        <v>573</v>
      </c>
      <c r="L23" s="51"/>
    </row>
    <row r="24" spans="1:12" ht="14.5" x14ac:dyDescent="0.35">
      <c r="A24" s="25"/>
      <c r="B24" s="16"/>
      <c r="C24" s="11"/>
      <c r="D24" s="7" t="s">
        <v>32</v>
      </c>
      <c r="E24" s="50" t="s">
        <v>61</v>
      </c>
      <c r="F24" s="51">
        <v>20</v>
      </c>
      <c r="G24" s="51">
        <v>1.6</v>
      </c>
      <c r="H24" s="51">
        <v>0.3</v>
      </c>
      <c r="I24" s="51">
        <v>8.02</v>
      </c>
      <c r="J24" s="51">
        <v>41.2</v>
      </c>
      <c r="K24" s="51">
        <v>574</v>
      </c>
      <c r="L24" s="51"/>
    </row>
    <row r="25" spans="1:12" ht="14.5" x14ac:dyDescent="0.3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5" x14ac:dyDescent="0.3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68.650000000000006</v>
      </c>
    </row>
    <row r="27" spans="1:12" ht="14.5" x14ac:dyDescent="0.35">
      <c r="A27" s="26"/>
      <c r="B27" s="18"/>
      <c r="C27" s="8"/>
      <c r="D27" s="19" t="s">
        <v>38</v>
      </c>
      <c r="E27" s="9"/>
      <c r="F27" s="21">
        <f>SUM(F18:F26)</f>
        <v>760</v>
      </c>
      <c r="G27" s="21">
        <f t="shared" ref="G27:J27" si="3">SUM(G18:G26)</f>
        <v>24.950000000000003</v>
      </c>
      <c r="H27" s="21">
        <f t="shared" si="3"/>
        <v>22.090000000000003</v>
      </c>
      <c r="I27" s="21">
        <f t="shared" si="3"/>
        <v>85.46</v>
      </c>
      <c r="J27" s="21">
        <f t="shared" si="3"/>
        <v>640.09</v>
      </c>
      <c r="K27" s="27"/>
      <c r="L27" s="21">
        <f ca="1">SUM(L24:L32)</f>
        <v>0</v>
      </c>
    </row>
    <row r="28" spans="1:12" ht="14.5" x14ac:dyDescent="0.35">
      <c r="A28" s="28">
        <f>A6</f>
        <v>1</v>
      </c>
      <c r="B28" s="14">
        <f>B6</f>
        <v>1</v>
      </c>
      <c r="C28" s="10" t="s">
        <v>33</v>
      </c>
      <c r="D28" s="12" t="s">
        <v>34</v>
      </c>
      <c r="E28" s="50"/>
      <c r="F28" s="51"/>
      <c r="G28" s="51"/>
      <c r="H28" s="51"/>
      <c r="I28" s="51"/>
      <c r="J28" s="51"/>
      <c r="K28" s="52"/>
      <c r="L28" s="51"/>
    </row>
    <row r="29" spans="1:12" ht="14.5" x14ac:dyDescent="0.35">
      <c r="A29" s="25"/>
      <c r="B29" s="16"/>
      <c r="C29" s="11"/>
      <c r="D29" s="12" t="s">
        <v>30</v>
      </c>
      <c r="E29" s="50"/>
      <c r="F29" s="51"/>
      <c r="G29" s="51"/>
      <c r="H29" s="51"/>
      <c r="I29" s="51"/>
      <c r="J29" s="51"/>
      <c r="K29" s="52"/>
      <c r="L29" s="51"/>
    </row>
    <row r="30" spans="1:12" ht="14.5" x14ac:dyDescent="0.3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5" x14ac:dyDescent="0.3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5" x14ac:dyDescent="0.35">
      <c r="A32" s="26"/>
      <c r="B32" s="18"/>
      <c r="C32" s="8"/>
      <c r="D32" s="19" t="s">
        <v>38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5" x14ac:dyDescent="0.35">
      <c r="A33" s="28">
        <f>A6</f>
        <v>1</v>
      </c>
      <c r="B33" s="14">
        <f>B6</f>
        <v>1</v>
      </c>
      <c r="C33" s="10" t="s">
        <v>35</v>
      </c>
      <c r="D33" s="7" t="s">
        <v>20</v>
      </c>
      <c r="E33" s="50"/>
      <c r="F33" s="51"/>
      <c r="G33" s="51"/>
      <c r="H33" s="51"/>
      <c r="I33" s="51"/>
      <c r="J33" s="51"/>
      <c r="K33" s="52"/>
      <c r="L33" s="51"/>
    </row>
    <row r="34" spans="1:12" ht="14.5" x14ac:dyDescent="0.35">
      <c r="A34" s="25"/>
      <c r="B34" s="16"/>
      <c r="C34" s="11"/>
      <c r="D34" s="7" t="s">
        <v>29</v>
      </c>
      <c r="E34" s="50"/>
      <c r="F34" s="51"/>
      <c r="G34" s="51"/>
      <c r="H34" s="51"/>
      <c r="I34" s="51"/>
      <c r="J34" s="51"/>
      <c r="K34" s="52"/>
      <c r="L34" s="51"/>
    </row>
    <row r="35" spans="1:12" ht="14.5" x14ac:dyDescent="0.35">
      <c r="A35" s="25"/>
      <c r="B35" s="16"/>
      <c r="C35" s="11"/>
      <c r="D35" s="7" t="s">
        <v>30</v>
      </c>
      <c r="E35" s="50"/>
      <c r="F35" s="51"/>
      <c r="G35" s="51"/>
      <c r="H35" s="51"/>
      <c r="I35" s="51"/>
      <c r="J35" s="51"/>
      <c r="K35" s="52"/>
      <c r="L35" s="51"/>
    </row>
    <row r="36" spans="1:12" ht="14.5" x14ac:dyDescent="0.35">
      <c r="A36" s="25"/>
      <c r="B36" s="16"/>
      <c r="C36" s="11"/>
      <c r="D36" s="7" t="s">
        <v>22</v>
      </c>
      <c r="E36" s="50"/>
      <c r="F36" s="51"/>
      <c r="G36" s="51"/>
      <c r="H36" s="51"/>
      <c r="I36" s="51"/>
      <c r="J36" s="51"/>
      <c r="K36" s="52"/>
      <c r="L36" s="51"/>
    </row>
    <row r="37" spans="1:12" ht="14.5" x14ac:dyDescent="0.3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5" x14ac:dyDescent="0.3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5" x14ac:dyDescent="0.35">
      <c r="A39" s="26"/>
      <c r="B39" s="18"/>
      <c r="C39" s="8"/>
      <c r="D39" s="19" t="s">
        <v>38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5" x14ac:dyDescent="0.35">
      <c r="A40" s="28">
        <f>A6</f>
        <v>1</v>
      </c>
      <c r="B40" s="14">
        <f>B6</f>
        <v>1</v>
      </c>
      <c r="C40" s="10" t="s">
        <v>36</v>
      </c>
      <c r="D40" s="12" t="s">
        <v>37</v>
      </c>
      <c r="E40" s="50"/>
      <c r="F40" s="51"/>
      <c r="G40" s="51"/>
      <c r="H40" s="51"/>
      <c r="I40" s="51"/>
      <c r="J40" s="51"/>
      <c r="K40" s="52"/>
      <c r="L40" s="51"/>
    </row>
    <row r="41" spans="1:12" ht="14.5" x14ac:dyDescent="0.35">
      <c r="A41" s="25"/>
      <c r="B41" s="16"/>
      <c r="C41" s="11"/>
      <c r="D41" s="12" t="s">
        <v>34</v>
      </c>
      <c r="E41" s="50"/>
      <c r="F41" s="51"/>
      <c r="G41" s="51"/>
      <c r="H41" s="51"/>
      <c r="I41" s="51"/>
      <c r="J41" s="51"/>
      <c r="K41" s="52"/>
      <c r="L41" s="51"/>
    </row>
    <row r="42" spans="1:12" ht="14.5" x14ac:dyDescent="0.35">
      <c r="A42" s="25"/>
      <c r="B42" s="16"/>
      <c r="C42" s="11"/>
      <c r="D42" s="12" t="s">
        <v>30</v>
      </c>
      <c r="E42" s="50"/>
      <c r="F42" s="51"/>
      <c r="G42" s="51"/>
      <c r="H42" s="51"/>
      <c r="I42" s="51"/>
      <c r="J42" s="51"/>
      <c r="K42" s="52"/>
      <c r="L42" s="51"/>
    </row>
    <row r="43" spans="1:12" ht="14.5" x14ac:dyDescent="0.35">
      <c r="A43" s="25"/>
      <c r="B43" s="16"/>
      <c r="C43" s="11"/>
      <c r="D43" s="12" t="s">
        <v>23</v>
      </c>
      <c r="E43" s="50"/>
      <c r="F43" s="51"/>
      <c r="G43" s="51"/>
      <c r="H43" s="51"/>
      <c r="I43" s="51"/>
      <c r="J43" s="51"/>
      <c r="K43" s="52"/>
      <c r="L43" s="51"/>
    </row>
    <row r="44" spans="1:12" ht="14.5" x14ac:dyDescent="0.3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5" x14ac:dyDescent="0.3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5" x14ac:dyDescent="0.35">
      <c r="A46" s="26"/>
      <c r="B46" s="18"/>
      <c r="C46" s="8"/>
      <c r="D46" s="20" t="s">
        <v>38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5" x14ac:dyDescent="0.25">
      <c r="A47" s="31">
        <f>A6</f>
        <v>1</v>
      </c>
      <c r="B47" s="32">
        <f>B6</f>
        <v>1</v>
      </c>
      <c r="C47" s="76" t="s">
        <v>4</v>
      </c>
      <c r="D47" s="77"/>
      <c r="E47" s="33"/>
      <c r="F47" s="34">
        <f>F13+F17+F27+F32+F39+F46</f>
        <v>910</v>
      </c>
      <c r="G47" s="34">
        <f t="shared" ref="G47:J47" si="7">G13+G17+G27+G32+G39+G46</f>
        <v>25.490000000000002</v>
      </c>
      <c r="H47" s="34">
        <f t="shared" si="7"/>
        <v>22.300000000000004</v>
      </c>
      <c r="I47" s="34">
        <f t="shared" si="7"/>
        <v>103.66</v>
      </c>
      <c r="J47" s="34">
        <f t="shared" si="7"/>
        <v>725.59</v>
      </c>
      <c r="K47" s="35"/>
      <c r="L47" s="34">
        <f ca="1">L13+L17+L27+L32+L39+L46</f>
        <v>0</v>
      </c>
    </row>
    <row r="48" spans="1:12" ht="14.5" x14ac:dyDescent="0.35">
      <c r="A48" s="15">
        <v>1</v>
      </c>
      <c r="B48" s="16">
        <v>2</v>
      </c>
      <c r="C48" s="24" t="s">
        <v>19</v>
      </c>
      <c r="D48" s="5" t="s">
        <v>20</v>
      </c>
      <c r="E48" s="47"/>
      <c r="F48" s="48"/>
      <c r="G48" s="48"/>
      <c r="H48" s="48"/>
      <c r="I48" s="48"/>
      <c r="J48" s="48"/>
      <c r="K48" s="49"/>
      <c r="L48" s="48"/>
    </row>
    <row r="49" spans="1:12" ht="14.5" x14ac:dyDescent="0.3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5" x14ac:dyDescent="0.35">
      <c r="A50" s="15"/>
      <c r="B50" s="16"/>
      <c r="C50" s="11"/>
      <c r="D50" s="7" t="s">
        <v>21</v>
      </c>
      <c r="E50" s="50"/>
      <c r="F50" s="51"/>
      <c r="G50" s="51"/>
      <c r="H50" s="51"/>
      <c r="I50" s="51"/>
      <c r="J50" s="51"/>
      <c r="K50" s="52"/>
      <c r="L50" s="51"/>
    </row>
    <row r="51" spans="1:12" ht="14.5" x14ac:dyDescent="0.35">
      <c r="A51" s="15"/>
      <c r="B51" s="16"/>
      <c r="C51" s="11"/>
      <c r="D51" s="7" t="s">
        <v>22</v>
      </c>
      <c r="E51" s="50"/>
      <c r="F51" s="51"/>
      <c r="G51" s="51"/>
      <c r="H51" s="51"/>
      <c r="I51" s="51"/>
      <c r="J51" s="51"/>
      <c r="K51" s="52"/>
      <c r="L51" s="51"/>
    </row>
    <row r="52" spans="1:12" ht="14.5" x14ac:dyDescent="0.35">
      <c r="A52" s="15"/>
      <c r="B52" s="16"/>
      <c r="C52" s="11"/>
      <c r="D52" s="7" t="s">
        <v>23</v>
      </c>
      <c r="E52" s="50" t="s">
        <v>57</v>
      </c>
      <c r="F52" s="51">
        <v>200</v>
      </c>
      <c r="G52" s="51">
        <v>1</v>
      </c>
      <c r="H52" s="51">
        <v>0.2</v>
      </c>
      <c r="I52" s="51">
        <v>20.2</v>
      </c>
      <c r="J52" s="51">
        <v>86</v>
      </c>
      <c r="K52" s="52">
        <v>501</v>
      </c>
      <c r="L52" s="51"/>
    </row>
    <row r="53" spans="1:12" ht="14.5" x14ac:dyDescent="0.3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5" x14ac:dyDescent="0.3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5" x14ac:dyDescent="0.35">
      <c r="A55" s="17"/>
      <c r="B55" s="18"/>
      <c r="C55" s="8"/>
      <c r="D55" s="19" t="s">
        <v>38</v>
      </c>
      <c r="E55" s="9"/>
      <c r="F55" s="21">
        <f>SUM(F48:F54)</f>
        <v>200</v>
      </c>
      <c r="G55" s="21">
        <f t="shared" ref="G55" si="8">SUM(G48:G54)</f>
        <v>1</v>
      </c>
      <c r="H55" s="21">
        <f t="shared" ref="H55" si="9">SUM(H48:H54)</f>
        <v>0.2</v>
      </c>
      <c r="I55" s="21">
        <f t="shared" ref="I55" si="10">SUM(I48:I54)</f>
        <v>20.2</v>
      </c>
      <c r="J55" s="21">
        <f t="shared" ref="J55" si="11">SUM(J48:J54)</f>
        <v>86</v>
      </c>
      <c r="K55" s="27"/>
      <c r="L55" s="21">
        <f t="shared" ref="L55:L97" si="12">SUM(L48:L54)</f>
        <v>0</v>
      </c>
    </row>
    <row r="56" spans="1:12" ht="14.5" x14ac:dyDescent="0.35">
      <c r="A56" s="14">
        <f>A48</f>
        <v>1</v>
      </c>
      <c r="B56" s="14">
        <f>B48</f>
        <v>2</v>
      </c>
      <c r="C56" s="10" t="s">
        <v>24</v>
      </c>
      <c r="D56" s="12" t="s">
        <v>23</v>
      </c>
      <c r="E56" s="50"/>
      <c r="F56" s="51"/>
      <c r="G56" s="51"/>
      <c r="H56" s="51"/>
      <c r="I56" s="51"/>
      <c r="J56" s="51"/>
      <c r="K56" s="52"/>
      <c r="L56" s="51"/>
    </row>
    <row r="57" spans="1:12" ht="14.5" x14ac:dyDescent="0.3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5" x14ac:dyDescent="0.3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5" x14ac:dyDescent="0.35">
      <c r="A59" s="17"/>
      <c r="B59" s="18"/>
      <c r="C59" s="8"/>
      <c r="D59" s="19" t="s">
        <v>38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5" x14ac:dyDescent="0.35">
      <c r="A60" s="14">
        <f>A48</f>
        <v>1</v>
      </c>
      <c r="B60" s="14">
        <f>B48</f>
        <v>2</v>
      </c>
      <c r="C60" s="10" t="s">
        <v>25</v>
      </c>
      <c r="D60" s="7" t="s">
        <v>26</v>
      </c>
      <c r="E60" s="50" t="s">
        <v>59</v>
      </c>
      <c r="F60" s="51">
        <v>60</v>
      </c>
      <c r="G60" s="51">
        <v>0.87</v>
      </c>
      <c r="H60" s="51">
        <v>3.6</v>
      </c>
      <c r="I60" s="51">
        <v>5.04</v>
      </c>
      <c r="J60" s="51">
        <v>56.4</v>
      </c>
      <c r="K60" s="52">
        <v>1</v>
      </c>
      <c r="L60" s="51"/>
    </row>
    <row r="61" spans="1:12" ht="14.5" x14ac:dyDescent="0.35">
      <c r="A61" s="15"/>
      <c r="B61" s="16"/>
      <c r="C61" s="11"/>
      <c r="D61" s="7" t="s">
        <v>27</v>
      </c>
      <c r="E61" s="50" t="s">
        <v>62</v>
      </c>
      <c r="F61" s="51">
        <v>200</v>
      </c>
      <c r="G61" s="51">
        <v>5.86</v>
      </c>
      <c r="H61" s="51">
        <v>1.84</v>
      </c>
      <c r="I61" s="51">
        <v>6.66</v>
      </c>
      <c r="J61" s="51">
        <v>66.599999999999994</v>
      </c>
      <c r="K61" s="52">
        <v>120</v>
      </c>
      <c r="L61" s="51"/>
    </row>
    <row r="62" spans="1:12" ht="14.5" x14ac:dyDescent="0.35">
      <c r="A62" s="15"/>
      <c r="B62" s="16"/>
      <c r="C62" s="11"/>
      <c r="D62" s="7" t="s">
        <v>28</v>
      </c>
      <c r="E62" s="50" t="s">
        <v>63</v>
      </c>
      <c r="F62" s="51">
        <v>150</v>
      </c>
      <c r="G62" s="51">
        <v>4.05</v>
      </c>
      <c r="H62" s="51">
        <v>6</v>
      </c>
      <c r="I62" s="51">
        <v>8.6999999999999993</v>
      </c>
      <c r="J62" s="51">
        <v>105</v>
      </c>
      <c r="K62" s="52">
        <v>377</v>
      </c>
      <c r="L62" s="51"/>
    </row>
    <row r="63" spans="1:12" ht="14.5" x14ac:dyDescent="0.35">
      <c r="A63" s="15"/>
      <c r="B63" s="16"/>
      <c r="C63" s="11"/>
      <c r="D63" s="7" t="s">
        <v>29</v>
      </c>
      <c r="E63" s="50" t="s">
        <v>64</v>
      </c>
      <c r="F63" s="51">
        <v>90</v>
      </c>
      <c r="G63" s="51">
        <v>18</v>
      </c>
      <c r="H63" s="51">
        <v>17.55</v>
      </c>
      <c r="I63" s="51">
        <v>2.97</v>
      </c>
      <c r="J63" s="51">
        <v>232.2</v>
      </c>
      <c r="K63" s="52">
        <v>327</v>
      </c>
      <c r="L63" s="51"/>
    </row>
    <row r="64" spans="1:12" ht="14.5" x14ac:dyDescent="0.35">
      <c r="A64" s="15"/>
      <c r="B64" s="16"/>
      <c r="C64" s="11"/>
      <c r="D64" s="7" t="s">
        <v>30</v>
      </c>
      <c r="E64" s="50" t="s">
        <v>65</v>
      </c>
      <c r="F64" s="51">
        <v>200</v>
      </c>
      <c r="G64" s="51">
        <v>0.2</v>
      </c>
      <c r="H64" s="51">
        <v>0.1</v>
      </c>
      <c r="I64" s="51">
        <v>9.3000000000000007</v>
      </c>
      <c r="J64" s="51">
        <v>38</v>
      </c>
      <c r="K64" s="52">
        <v>457</v>
      </c>
      <c r="L64" s="51"/>
    </row>
    <row r="65" spans="1:12" ht="14.5" x14ac:dyDescent="0.35">
      <c r="A65" s="15"/>
      <c r="B65" s="16"/>
      <c r="C65" s="11"/>
      <c r="D65" s="7" t="s">
        <v>31</v>
      </c>
      <c r="E65" s="50" t="s">
        <v>47</v>
      </c>
      <c r="F65" s="51">
        <v>40</v>
      </c>
      <c r="G65" s="51">
        <v>3.04</v>
      </c>
      <c r="H65" s="51">
        <v>0.32</v>
      </c>
      <c r="I65" s="51">
        <v>19.68</v>
      </c>
      <c r="J65" s="51">
        <v>93.6</v>
      </c>
      <c r="K65" s="52">
        <v>573</v>
      </c>
      <c r="L65" s="51"/>
    </row>
    <row r="66" spans="1:12" ht="14.5" x14ac:dyDescent="0.35">
      <c r="A66" s="15"/>
      <c r="B66" s="16"/>
      <c r="C66" s="11"/>
      <c r="D66" s="7" t="s">
        <v>32</v>
      </c>
      <c r="E66" s="50" t="s">
        <v>61</v>
      </c>
      <c r="F66" s="51">
        <v>20</v>
      </c>
      <c r="G66" s="51">
        <v>1.6</v>
      </c>
      <c r="H66" s="51">
        <v>0.3</v>
      </c>
      <c r="I66" s="51">
        <v>8.02</v>
      </c>
      <c r="J66" s="51">
        <v>41.2</v>
      </c>
      <c r="K66" s="51">
        <v>574</v>
      </c>
      <c r="L66" s="51"/>
    </row>
    <row r="67" spans="1:12" ht="14.5" x14ac:dyDescent="0.3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5" x14ac:dyDescent="0.3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>
        <v>68.650000000000006</v>
      </c>
    </row>
    <row r="69" spans="1:12" ht="14.5" x14ac:dyDescent="0.35">
      <c r="A69" s="17"/>
      <c r="B69" s="18"/>
      <c r="C69" s="8"/>
      <c r="D69" s="19" t="s">
        <v>38</v>
      </c>
      <c r="E69" s="9"/>
      <c r="F69" s="21">
        <f>SUM(F60:F68)</f>
        <v>760</v>
      </c>
      <c r="G69" s="21">
        <f t="shared" ref="G69" si="18">SUM(G60:G68)</f>
        <v>33.620000000000005</v>
      </c>
      <c r="H69" s="21">
        <f t="shared" ref="H69" si="19">SUM(H60:H68)</f>
        <v>29.710000000000004</v>
      </c>
      <c r="I69" s="21">
        <f t="shared" ref="I69" si="20">SUM(I60:I68)</f>
        <v>60.370000000000005</v>
      </c>
      <c r="J69" s="21">
        <f t="shared" ref="J69" si="21">SUM(J60:J68)</f>
        <v>633</v>
      </c>
      <c r="K69" s="27"/>
      <c r="L69" s="21">
        <f t="shared" ref="L69" ca="1" si="22">SUM(L66:L74)</f>
        <v>0</v>
      </c>
    </row>
    <row r="70" spans="1:12" ht="14.5" x14ac:dyDescent="0.35">
      <c r="A70" s="14">
        <f>A48</f>
        <v>1</v>
      </c>
      <c r="B70" s="14">
        <f>B48</f>
        <v>2</v>
      </c>
      <c r="C70" s="10" t="s">
        <v>33</v>
      </c>
      <c r="D70" s="12" t="s">
        <v>34</v>
      </c>
      <c r="E70" s="50"/>
      <c r="F70" s="51"/>
      <c r="G70" s="51"/>
      <c r="H70" s="51"/>
      <c r="I70" s="51"/>
      <c r="J70" s="51"/>
      <c r="K70" s="52"/>
      <c r="L70" s="51"/>
    </row>
    <row r="71" spans="1:12" ht="14.5" x14ac:dyDescent="0.35">
      <c r="A71" s="15"/>
      <c r="B71" s="16"/>
      <c r="C71" s="11"/>
      <c r="D71" s="12" t="s">
        <v>30</v>
      </c>
      <c r="E71" s="50"/>
      <c r="F71" s="51"/>
      <c r="G71" s="51"/>
      <c r="H71" s="51"/>
      <c r="I71" s="51"/>
      <c r="J71" s="51"/>
      <c r="K71" s="52"/>
      <c r="L71" s="51"/>
    </row>
    <row r="72" spans="1:12" ht="14.5" x14ac:dyDescent="0.3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5" x14ac:dyDescent="0.3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5" x14ac:dyDescent="0.35">
      <c r="A74" s="17"/>
      <c r="B74" s="18"/>
      <c r="C74" s="8"/>
      <c r="D74" s="19" t="s">
        <v>38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5" x14ac:dyDescent="0.35">
      <c r="A75" s="14">
        <f>A48</f>
        <v>1</v>
      </c>
      <c r="B75" s="14">
        <f>B48</f>
        <v>2</v>
      </c>
      <c r="C75" s="10" t="s">
        <v>35</v>
      </c>
      <c r="D75" s="7" t="s">
        <v>20</v>
      </c>
      <c r="E75" s="50"/>
      <c r="F75" s="51"/>
      <c r="G75" s="51"/>
      <c r="H75" s="51"/>
      <c r="I75" s="51"/>
      <c r="J75" s="51"/>
      <c r="K75" s="52"/>
      <c r="L75" s="51"/>
    </row>
    <row r="76" spans="1:12" ht="14.5" x14ac:dyDescent="0.35">
      <c r="A76" s="15"/>
      <c r="B76" s="16"/>
      <c r="C76" s="11"/>
      <c r="D76" s="7" t="s">
        <v>29</v>
      </c>
      <c r="E76" s="50"/>
      <c r="F76" s="51"/>
      <c r="G76" s="51"/>
      <c r="H76" s="51"/>
      <c r="I76" s="51"/>
      <c r="J76" s="51"/>
      <c r="K76" s="52"/>
      <c r="L76" s="51"/>
    </row>
    <row r="77" spans="1:12" ht="14.5" x14ac:dyDescent="0.35">
      <c r="A77" s="15"/>
      <c r="B77" s="16"/>
      <c r="C77" s="11"/>
      <c r="D77" s="7" t="s">
        <v>30</v>
      </c>
      <c r="E77" s="50"/>
      <c r="F77" s="51"/>
      <c r="G77" s="51"/>
      <c r="H77" s="51"/>
      <c r="I77" s="51"/>
      <c r="J77" s="51"/>
      <c r="K77" s="52"/>
      <c r="L77" s="51"/>
    </row>
    <row r="78" spans="1:12" ht="14.5" x14ac:dyDescent="0.35">
      <c r="A78" s="15"/>
      <c r="B78" s="16"/>
      <c r="C78" s="11"/>
      <c r="D78" s="7" t="s">
        <v>22</v>
      </c>
      <c r="E78" s="50"/>
      <c r="F78" s="51"/>
      <c r="G78" s="51"/>
      <c r="H78" s="51"/>
      <c r="I78" s="51"/>
      <c r="J78" s="51"/>
      <c r="K78" s="52"/>
      <c r="L78" s="51"/>
    </row>
    <row r="79" spans="1:12" ht="14.5" x14ac:dyDescent="0.3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5" x14ac:dyDescent="0.3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5" x14ac:dyDescent="0.35">
      <c r="A81" s="17"/>
      <c r="B81" s="18"/>
      <c r="C81" s="8"/>
      <c r="D81" s="19" t="s">
        <v>38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5" x14ac:dyDescent="0.35">
      <c r="A82" s="14">
        <f>A48</f>
        <v>1</v>
      </c>
      <c r="B82" s="14">
        <f>B48</f>
        <v>2</v>
      </c>
      <c r="C82" s="10" t="s">
        <v>36</v>
      </c>
      <c r="D82" s="12" t="s">
        <v>37</v>
      </c>
      <c r="E82" s="50"/>
      <c r="F82" s="51"/>
      <c r="G82" s="51"/>
      <c r="H82" s="51"/>
      <c r="I82" s="51"/>
      <c r="J82" s="51"/>
      <c r="K82" s="52"/>
      <c r="L82" s="51"/>
    </row>
    <row r="83" spans="1:12" ht="14.5" x14ac:dyDescent="0.35">
      <c r="A83" s="15"/>
      <c r="B83" s="16"/>
      <c r="C83" s="11"/>
      <c r="D83" s="12" t="s">
        <v>34</v>
      </c>
      <c r="E83" s="50"/>
      <c r="F83" s="51"/>
      <c r="G83" s="51"/>
      <c r="H83" s="51"/>
      <c r="I83" s="51"/>
      <c r="J83" s="51"/>
      <c r="K83" s="52"/>
      <c r="L83" s="51"/>
    </row>
    <row r="84" spans="1:12" ht="14.5" x14ac:dyDescent="0.35">
      <c r="A84" s="15"/>
      <c r="B84" s="16"/>
      <c r="C84" s="11"/>
      <c r="D84" s="12" t="s">
        <v>30</v>
      </c>
      <c r="E84" s="50"/>
      <c r="F84" s="51"/>
      <c r="G84" s="51"/>
      <c r="H84" s="51"/>
      <c r="I84" s="51"/>
      <c r="J84" s="51"/>
      <c r="K84" s="52"/>
      <c r="L84" s="51"/>
    </row>
    <row r="85" spans="1:12" ht="14.5" x14ac:dyDescent="0.35">
      <c r="A85" s="15"/>
      <c r="B85" s="16"/>
      <c r="C85" s="11"/>
      <c r="D85" s="12" t="s">
        <v>23</v>
      </c>
      <c r="E85" s="50"/>
      <c r="F85" s="51"/>
      <c r="G85" s="51"/>
      <c r="H85" s="51"/>
      <c r="I85" s="51"/>
      <c r="J85" s="51"/>
      <c r="K85" s="52"/>
      <c r="L85" s="51"/>
    </row>
    <row r="86" spans="1:12" ht="14.5" x14ac:dyDescent="0.3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5" x14ac:dyDescent="0.3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5" x14ac:dyDescent="0.35">
      <c r="A88" s="17"/>
      <c r="B88" s="18"/>
      <c r="C88" s="8"/>
      <c r="D88" s="20" t="s">
        <v>38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76" t="s">
        <v>4</v>
      </c>
      <c r="D89" s="77"/>
      <c r="E89" s="33"/>
      <c r="F89" s="34">
        <f>F55+F59+F69+F74+F81+F88</f>
        <v>960</v>
      </c>
      <c r="G89" s="34">
        <f t="shared" ref="G89" si="38">G55+G59+G69+G74+G81+G88</f>
        <v>34.620000000000005</v>
      </c>
      <c r="H89" s="34">
        <f t="shared" ref="H89" si="39">H55+H59+H69+H74+H81+H88</f>
        <v>29.910000000000004</v>
      </c>
      <c r="I89" s="34">
        <f t="shared" ref="I89" si="40">I55+I59+I69+I74+I81+I88</f>
        <v>80.570000000000007</v>
      </c>
      <c r="J89" s="34">
        <f t="shared" ref="J89" si="41">J55+J59+J69+J74+J81+J88</f>
        <v>719</v>
      </c>
      <c r="K89" s="35"/>
      <c r="L89" s="34">
        <f t="shared" ref="L89" ca="1" si="42">L55+L59+L69+L74+L81+L88</f>
        <v>0</v>
      </c>
    </row>
    <row r="90" spans="1:12" ht="14.5" x14ac:dyDescent="0.35">
      <c r="A90" s="22">
        <v>1</v>
      </c>
      <c r="B90" s="23">
        <v>3</v>
      </c>
      <c r="C90" s="24" t="s">
        <v>19</v>
      </c>
      <c r="D90" s="5" t="s">
        <v>20</v>
      </c>
      <c r="E90" s="47"/>
      <c r="F90" s="48"/>
      <c r="G90" s="48"/>
      <c r="H90" s="48"/>
      <c r="I90" s="48"/>
      <c r="J90" s="48"/>
      <c r="K90" s="49"/>
      <c r="L90" s="48"/>
    </row>
    <row r="91" spans="1:12" ht="14.5" x14ac:dyDescent="0.3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5" x14ac:dyDescent="0.35">
      <c r="A92" s="25"/>
      <c r="B92" s="16"/>
      <c r="C92" s="11"/>
      <c r="D92" s="7" t="s">
        <v>21</v>
      </c>
      <c r="E92" s="50"/>
      <c r="F92" s="51"/>
      <c r="G92" s="51"/>
      <c r="H92" s="51"/>
      <c r="I92" s="51"/>
      <c r="J92" s="51"/>
      <c r="K92" s="52"/>
      <c r="L92" s="51"/>
    </row>
    <row r="93" spans="1:12" ht="14.5" x14ac:dyDescent="0.35">
      <c r="A93" s="25"/>
      <c r="B93" s="16"/>
      <c r="C93" s="11"/>
      <c r="D93" s="7" t="s">
        <v>22</v>
      </c>
      <c r="E93" s="50"/>
      <c r="F93" s="51"/>
      <c r="G93" s="51"/>
      <c r="H93" s="51"/>
      <c r="I93" s="51"/>
      <c r="J93" s="51"/>
      <c r="K93" s="52"/>
      <c r="L93" s="51"/>
    </row>
    <row r="94" spans="1:12" ht="14.5" x14ac:dyDescent="0.35">
      <c r="A94" s="25"/>
      <c r="B94" s="16"/>
      <c r="C94" s="11"/>
      <c r="D94" s="7" t="s">
        <v>23</v>
      </c>
      <c r="E94" s="50" t="s">
        <v>66</v>
      </c>
      <c r="F94" s="51">
        <v>150</v>
      </c>
      <c r="G94" s="51">
        <v>0.6</v>
      </c>
      <c r="H94" s="51">
        <v>0.6</v>
      </c>
      <c r="I94" s="51">
        <v>14.7</v>
      </c>
      <c r="J94" s="51">
        <v>66</v>
      </c>
      <c r="K94" s="52">
        <v>82</v>
      </c>
      <c r="L94" s="51"/>
    </row>
    <row r="95" spans="1:12" ht="14.5" x14ac:dyDescent="0.3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5" x14ac:dyDescent="0.3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5" x14ac:dyDescent="0.35">
      <c r="A97" s="26"/>
      <c r="B97" s="18"/>
      <c r="C97" s="8"/>
      <c r="D97" s="19" t="s">
        <v>38</v>
      </c>
      <c r="E97" s="9"/>
      <c r="F97" s="21">
        <f>SUM(F90:F96)</f>
        <v>150</v>
      </c>
      <c r="G97" s="21">
        <f t="shared" ref="G97" si="43">SUM(G90:G96)</f>
        <v>0.6</v>
      </c>
      <c r="H97" s="21">
        <f t="shared" ref="H97" si="44">SUM(H90:H96)</f>
        <v>0.6</v>
      </c>
      <c r="I97" s="21">
        <f t="shared" ref="I97" si="45">SUM(I90:I96)</f>
        <v>14.7</v>
      </c>
      <c r="J97" s="21">
        <f t="shared" ref="J97" si="46">SUM(J90:J96)</f>
        <v>66</v>
      </c>
      <c r="K97" s="27"/>
      <c r="L97" s="21">
        <f t="shared" si="12"/>
        <v>0</v>
      </c>
    </row>
    <row r="98" spans="1:12" ht="14.5" x14ac:dyDescent="0.35">
      <c r="A98" s="28">
        <f>A90</f>
        <v>1</v>
      </c>
      <c r="B98" s="14">
        <f>B90</f>
        <v>3</v>
      </c>
      <c r="C98" s="10" t="s">
        <v>24</v>
      </c>
      <c r="D98" s="12" t="s">
        <v>23</v>
      </c>
      <c r="E98" s="50"/>
      <c r="F98" s="51"/>
      <c r="G98" s="51"/>
      <c r="H98" s="51"/>
      <c r="I98" s="51"/>
      <c r="J98" s="51"/>
      <c r="K98" s="52"/>
      <c r="L98" s="51"/>
    </row>
    <row r="99" spans="1:12" ht="14.5" x14ac:dyDescent="0.3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5" x14ac:dyDescent="0.3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5" x14ac:dyDescent="0.35">
      <c r="A101" s="26"/>
      <c r="B101" s="18"/>
      <c r="C101" s="8"/>
      <c r="D101" s="19" t="s">
        <v>38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5" x14ac:dyDescent="0.35">
      <c r="A102" s="28">
        <f>A90</f>
        <v>1</v>
      </c>
      <c r="B102" s="14">
        <f>B90</f>
        <v>3</v>
      </c>
      <c r="C102" s="10" t="s">
        <v>25</v>
      </c>
      <c r="D102" s="7" t="s">
        <v>26</v>
      </c>
      <c r="E102" s="50" t="s">
        <v>67</v>
      </c>
      <c r="F102" s="51">
        <v>60</v>
      </c>
      <c r="G102" s="51">
        <v>0.48</v>
      </c>
      <c r="H102" s="51">
        <v>0.06</v>
      </c>
      <c r="I102" s="51">
        <v>1.02</v>
      </c>
      <c r="J102" s="51">
        <v>6.6</v>
      </c>
      <c r="K102" s="52">
        <v>149</v>
      </c>
      <c r="L102" s="51"/>
    </row>
    <row r="103" spans="1:12" ht="14.5" x14ac:dyDescent="0.35">
      <c r="A103" s="25"/>
      <c r="B103" s="16"/>
      <c r="C103" s="11"/>
      <c r="D103" s="7" t="s">
        <v>27</v>
      </c>
      <c r="E103" s="50" t="s">
        <v>46</v>
      </c>
      <c r="F103" s="51">
        <v>200</v>
      </c>
      <c r="G103" s="51">
        <v>1.4</v>
      </c>
      <c r="H103" s="51">
        <v>4.8</v>
      </c>
      <c r="I103" s="51">
        <v>3.28</v>
      </c>
      <c r="J103" s="51">
        <v>62</v>
      </c>
      <c r="K103" s="52">
        <v>104</v>
      </c>
      <c r="L103" s="51"/>
    </row>
    <row r="104" spans="1:12" ht="14.5" x14ac:dyDescent="0.35">
      <c r="A104" s="25"/>
      <c r="B104" s="16"/>
      <c r="C104" s="11"/>
      <c r="D104" s="7" t="s">
        <v>28</v>
      </c>
      <c r="E104" s="50" t="s">
        <v>68</v>
      </c>
      <c r="F104" s="51">
        <v>150</v>
      </c>
      <c r="G104" s="51">
        <v>16.100000000000001</v>
      </c>
      <c r="H104" s="51">
        <v>3.66</v>
      </c>
      <c r="I104" s="51">
        <v>29.05</v>
      </c>
      <c r="J104" s="51">
        <v>213.66</v>
      </c>
      <c r="K104" s="52">
        <v>389</v>
      </c>
      <c r="L104" s="51"/>
    </row>
    <row r="105" spans="1:12" ht="14.5" x14ac:dyDescent="0.35">
      <c r="A105" s="25"/>
      <c r="B105" s="16"/>
      <c r="C105" s="11"/>
      <c r="D105" s="7" t="s">
        <v>29</v>
      </c>
      <c r="E105" s="50" t="s">
        <v>69</v>
      </c>
      <c r="F105" s="51">
        <v>90</v>
      </c>
      <c r="G105" s="51">
        <v>13.77</v>
      </c>
      <c r="H105" s="51">
        <v>9.9</v>
      </c>
      <c r="I105" s="51">
        <v>11.97</v>
      </c>
      <c r="J105" s="51">
        <v>191.7</v>
      </c>
      <c r="K105" s="52">
        <v>347</v>
      </c>
      <c r="L105" s="51"/>
    </row>
    <row r="106" spans="1:12" ht="14.5" x14ac:dyDescent="0.35">
      <c r="A106" s="25"/>
      <c r="B106" s="16"/>
      <c r="C106" s="11"/>
      <c r="D106" s="7" t="s">
        <v>30</v>
      </c>
      <c r="E106" s="50" t="s">
        <v>70</v>
      </c>
      <c r="F106" s="51">
        <v>200</v>
      </c>
      <c r="G106" s="51">
        <v>0.6</v>
      </c>
      <c r="H106" s="51">
        <v>0.1</v>
      </c>
      <c r="I106" s="51">
        <v>20.100000000000001</v>
      </c>
      <c r="J106" s="51">
        <v>84</v>
      </c>
      <c r="K106" s="52">
        <v>495</v>
      </c>
      <c r="L106" s="51"/>
    </row>
    <row r="107" spans="1:12" ht="14.5" x14ac:dyDescent="0.35">
      <c r="A107" s="25"/>
      <c r="B107" s="16"/>
      <c r="C107" s="11"/>
      <c r="D107" s="7" t="s">
        <v>31</v>
      </c>
      <c r="E107" s="50" t="s">
        <v>47</v>
      </c>
      <c r="F107" s="51">
        <v>40</v>
      </c>
      <c r="G107" s="51">
        <v>3.04</v>
      </c>
      <c r="H107" s="51">
        <v>0.32</v>
      </c>
      <c r="I107" s="51">
        <v>19.68</v>
      </c>
      <c r="J107" s="51">
        <v>93.6</v>
      </c>
      <c r="K107" s="52">
        <v>573</v>
      </c>
      <c r="L107" s="51"/>
    </row>
    <row r="108" spans="1:12" ht="14.5" x14ac:dyDescent="0.35">
      <c r="A108" s="25"/>
      <c r="B108" s="16"/>
      <c r="C108" s="11"/>
      <c r="D108" s="7" t="s">
        <v>32</v>
      </c>
      <c r="E108" s="50" t="s">
        <v>61</v>
      </c>
      <c r="F108" s="51">
        <v>20</v>
      </c>
      <c r="G108" s="51">
        <v>1.6</v>
      </c>
      <c r="H108" s="51">
        <v>0.3</v>
      </c>
      <c r="I108" s="51">
        <v>8.02</v>
      </c>
      <c r="J108" s="51">
        <v>41.2</v>
      </c>
      <c r="K108" s="51">
        <v>574</v>
      </c>
      <c r="L108" s="51"/>
    </row>
    <row r="109" spans="1:12" ht="14.5" x14ac:dyDescent="0.3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5" x14ac:dyDescent="0.3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>
        <v>68.650000000000006</v>
      </c>
    </row>
    <row r="111" spans="1:12" ht="14.5" x14ac:dyDescent="0.35">
      <c r="A111" s="26"/>
      <c r="B111" s="18"/>
      <c r="C111" s="8"/>
      <c r="D111" s="19" t="s">
        <v>38</v>
      </c>
      <c r="E111" s="9"/>
      <c r="F111" s="21">
        <f>SUM(F102:F110)</f>
        <v>760</v>
      </c>
      <c r="G111" s="21">
        <f t="shared" ref="G111" si="52">SUM(G102:G110)</f>
        <v>36.99</v>
      </c>
      <c r="H111" s="21">
        <f t="shared" ref="H111" si="53">SUM(H102:H110)</f>
        <v>19.140000000000004</v>
      </c>
      <c r="I111" s="21">
        <f t="shared" ref="I111" si="54">SUM(I102:I110)</f>
        <v>93.11999999999999</v>
      </c>
      <c r="J111" s="21">
        <f t="shared" ref="J111" si="55">SUM(J102:J110)</f>
        <v>692.7600000000001</v>
      </c>
      <c r="K111" s="27"/>
      <c r="L111" s="21">
        <f t="shared" ref="L111" ca="1" si="56">SUM(L108:L116)</f>
        <v>0</v>
      </c>
    </row>
    <row r="112" spans="1:12" ht="14.5" x14ac:dyDescent="0.35">
      <c r="A112" s="28">
        <f>A90</f>
        <v>1</v>
      </c>
      <c r="B112" s="14">
        <f>B90</f>
        <v>3</v>
      </c>
      <c r="C112" s="10" t="s">
        <v>33</v>
      </c>
      <c r="D112" s="12" t="s">
        <v>34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5" x14ac:dyDescent="0.35">
      <c r="A113" s="25"/>
      <c r="B113" s="16"/>
      <c r="C113" s="11"/>
      <c r="D113" s="12" t="s">
        <v>30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5" x14ac:dyDescent="0.3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5" x14ac:dyDescent="0.3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5" x14ac:dyDescent="0.35">
      <c r="A116" s="26"/>
      <c r="B116" s="18"/>
      <c r="C116" s="8"/>
      <c r="D116" s="19" t="s">
        <v>38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5" x14ac:dyDescent="0.35">
      <c r="A117" s="28">
        <f>A90</f>
        <v>1</v>
      </c>
      <c r="B117" s="14">
        <f>B90</f>
        <v>3</v>
      </c>
      <c r="C117" s="10" t="s">
        <v>35</v>
      </c>
      <c r="D117" s="7" t="s">
        <v>20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5" x14ac:dyDescent="0.35">
      <c r="A118" s="25"/>
      <c r="B118" s="16"/>
      <c r="C118" s="11"/>
      <c r="D118" s="7" t="s">
        <v>29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5" x14ac:dyDescent="0.3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5" x14ac:dyDescent="0.35">
      <c r="A120" s="25"/>
      <c r="B120" s="16"/>
      <c r="C120" s="11"/>
      <c r="D120" s="7" t="s">
        <v>22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5" x14ac:dyDescent="0.3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5" x14ac:dyDescent="0.3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5" x14ac:dyDescent="0.35">
      <c r="A123" s="26"/>
      <c r="B123" s="18"/>
      <c r="C123" s="8"/>
      <c r="D123" s="19" t="s">
        <v>38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5" x14ac:dyDescent="0.35">
      <c r="A124" s="28">
        <f>A90</f>
        <v>1</v>
      </c>
      <c r="B124" s="14">
        <f>B90</f>
        <v>3</v>
      </c>
      <c r="C124" s="10" t="s">
        <v>36</v>
      </c>
      <c r="D124" s="12" t="s">
        <v>37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5" x14ac:dyDescent="0.35">
      <c r="A125" s="25"/>
      <c r="B125" s="16"/>
      <c r="C125" s="11"/>
      <c r="D125" s="12" t="s">
        <v>34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5" x14ac:dyDescent="0.35">
      <c r="A126" s="25"/>
      <c r="B126" s="16"/>
      <c r="C126" s="11"/>
      <c r="D126" s="12" t="s">
        <v>30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5" x14ac:dyDescent="0.35">
      <c r="A127" s="25"/>
      <c r="B127" s="16"/>
      <c r="C127" s="11"/>
      <c r="D127" s="12" t="s">
        <v>23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5" x14ac:dyDescent="0.3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5" x14ac:dyDescent="0.3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5" x14ac:dyDescent="0.35">
      <c r="A130" s="26"/>
      <c r="B130" s="18"/>
      <c r="C130" s="8"/>
      <c r="D130" s="20" t="s">
        <v>38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76" t="s">
        <v>4</v>
      </c>
      <c r="D131" s="77"/>
      <c r="E131" s="33"/>
      <c r="F131" s="34">
        <f>F97+F101+F111+F116+F123+F130</f>
        <v>910</v>
      </c>
      <c r="G131" s="34">
        <f t="shared" ref="G131" si="72">G97+G101+G111+G116+G123+G130</f>
        <v>37.590000000000003</v>
      </c>
      <c r="H131" s="34">
        <f t="shared" ref="H131" si="73">H97+H101+H111+H116+H123+H130</f>
        <v>19.740000000000006</v>
      </c>
      <c r="I131" s="34">
        <f t="shared" ref="I131" si="74">I97+I101+I111+I116+I123+I130</f>
        <v>107.82</v>
      </c>
      <c r="J131" s="34">
        <f t="shared" ref="J131" si="75">J97+J101+J111+J116+J123+J130</f>
        <v>758.7600000000001</v>
      </c>
      <c r="K131" s="35"/>
      <c r="L131" s="34">
        <f t="shared" ref="L131" ca="1" si="76">L97+L101+L111+L116+L123+L130</f>
        <v>0</v>
      </c>
    </row>
    <row r="132" spans="1:12" ht="14.5" x14ac:dyDescent="0.35">
      <c r="A132" s="22">
        <v>1</v>
      </c>
      <c r="B132" s="23">
        <v>4</v>
      </c>
      <c r="C132" s="24" t="s">
        <v>19</v>
      </c>
      <c r="D132" s="5" t="s">
        <v>20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5" x14ac:dyDescent="0.3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5" x14ac:dyDescent="0.35">
      <c r="A134" s="25"/>
      <c r="B134" s="16"/>
      <c r="C134" s="11"/>
      <c r="D134" s="7" t="s">
        <v>21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5" x14ac:dyDescent="0.35">
      <c r="A135" s="25"/>
      <c r="B135" s="16"/>
      <c r="C135" s="11"/>
      <c r="D135" s="7" t="s">
        <v>22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5" x14ac:dyDescent="0.35">
      <c r="A136" s="25"/>
      <c r="B136" s="16"/>
      <c r="C136" s="11"/>
      <c r="D136" s="7" t="s">
        <v>23</v>
      </c>
      <c r="E136" s="50" t="s">
        <v>57</v>
      </c>
      <c r="F136" s="51">
        <v>200</v>
      </c>
      <c r="G136" s="51">
        <v>1</v>
      </c>
      <c r="H136" s="51">
        <v>0.2</v>
      </c>
      <c r="I136" s="51">
        <v>20.2</v>
      </c>
      <c r="J136" s="51">
        <v>86</v>
      </c>
      <c r="K136" s="52">
        <v>501</v>
      </c>
      <c r="L136" s="51"/>
    </row>
    <row r="137" spans="1:12" ht="14.5" x14ac:dyDescent="0.3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5" x14ac:dyDescent="0.3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5" x14ac:dyDescent="0.35">
      <c r="A139" s="26"/>
      <c r="B139" s="18"/>
      <c r="C139" s="8"/>
      <c r="D139" s="19" t="s">
        <v>38</v>
      </c>
      <c r="E139" s="9"/>
      <c r="F139" s="21">
        <f>SUM(F132:F138)</f>
        <v>200</v>
      </c>
      <c r="G139" s="21">
        <f t="shared" ref="G139" si="77">SUM(G132:G138)</f>
        <v>1</v>
      </c>
      <c r="H139" s="21">
        <f t="shared" ref="H139" si="78">SUM(H132:H138)</f>
        <v>0.2</v>
      </c>
      <c r="I139" s="21">
        <f t="shared" ref="I139" si="79">SUM(I132:I138)</f>
        <v>20.2</v>
      </c>
      <c r="J139" s="21">
        <f t="shared" ref="J139" si="80">SUM(J132:J138)</f>
        <v>86</v>
      </c>
      <c r="K139" s="27"/>
      <c r="L139" s="21">
        <f t="shared" ref="L139:L181" si="81">SUM(L132:L138)</f>
        <v>0</v>
      </c>
    </row>
    <row r="140" spans="1:12" ht="14.5" x14ac:dyDescent="0.35">
      <c r="A140" s="28">
        <f>A132</f>
        <v>1</v>
      </c>
      <c r="B140" s="14">
        <f>B132</f>
        <v>4</v>
      </c>
      <c r="C140" s="10" t="s">
        <v>24</v>
      </c>
      <c r="D140" s="12" t="s">
        <v>23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5" x14ac:dyDescent="0.3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5" x14ac:dyDescent="0.3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5" x14ac:dyDescent="0.35">
      <c r="A143" s="26"/>
      <c r="B143" s="18"/>
      <c r="C143" s="8"/>
      <c r="D143" s="19" t="s">
        <v>38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5" x14ac:dyDescent="0.35">
      <c r="A144" s="28">
        <f>A132</f>
        <v>1</v>
      </c>
      <c r="B144" s="14">
        <f>B132</f>
        <v>4</v>
      </c>
      <c r="C144" s="10" t="s">
        <v>25</v>
      </c>
      <c r="D144" s="7" t="s">
        <v>26</v>
      </c>
      <c r="E144" s="50" t="s">
        <v>71</v>
      </c>
      <c r="F144" s="51">
        <v>60</v>
      </c>
      <c r="G144" s="51">
        <v>0.96</v>
      </c>
      <c r="H144" s="51">
        <v>3.72</v>
      </c>
      <c r="I144" s="51">
        <v>3.96</v>
      </c>
      <c r="J144" s="51">
        <v>52.8</v>
      </c>
      <c r="K144" s="52">
        <v>47</v>
      </c>
      <c r="L144" s="51"/>
    </row>
    <row r="145" spans="1:12" ht="14.5" x14ac:dyDescent="0.35">
      <c r="A145" s="25"/>
      <c r="B145" s="16"/>
      <c r="C145" s="11"/>
      <c r="D145" s="7" t="s">
        <v>27</v>
      </c>
      <c r="E145" s="50" t="s">
        <v>72</v>
      </c>
      <c r="F145" s="51">
        <v>200</v>
      </c>
      <c r="G145" s="51">
        <v>11.65</v>
      </c>
      <c r="H145" s="51">
        <v>12.06</v>
      </c>
      <c r="I145" s="51">
        <v>6.94</v>
      </c>
      <c r="J145" s="51">
        <v>182.8</v>
      </c>
      <c r="K145" s="52">
        <v>100.01</v>
      </c>
      <c r="L145" s="51"/>
    </row>
    <row r="146" spans="1:12" ht="14.5" x14ac:dyDescent="0.35">
      <c r="A146" s="25"/>
      <c r="B146" s="16"/>
      <c r="C146" s="11"/>
      <c r="D146" s="7" t="s">
        <v>28</v>
      </c>
      <c r="E146" s="50" t="s">
        <v>73</v>
      </c>
      <c r="F146" s="51">
        <v>200</v>
      </c>
      <c r="G146" s="51">
        <v>12.3</v>
      </c>
      <c r="H146" s="51">
        <v>8.1999999999999993</v>
      </c>
      <c r="I146" s="51">
        <v>24.8</v>
      </c>
      <c r="J146" s="51">
        <v>223</v>
      </c>
      <c r="K146" s="52">
        <v>375</v>
      </c>
      <c r="L146" s="51"/>
    </row>
    <row r="147" spans="1:12" ht="14.5" x14ac:dyDescent="0.35">
      <c r="A147" s="25"/>
      <c r="B147" s="16"/>
      <c r="C147" s="11"/>
      <c r="D147" s="7" t="s">
        <v>29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5" x14ac:dyDescent="0.35">
      <c r="A148" s="25"/>
      <c r="B148" s="16"/>
      <c r="C148" s="11"/>
      <c r="D148" s="7" t="s">
        <v>30</v>
      </c>
      <c r="E148" s="50" t="s">
        <v>65</v>
      </c>
      <c r="F148" s="51">
        <v>200</v>
      </c>
      <c r="G148" s="51">
        <v>0.2</v>
      </c>
      <c r="H148" s="51">
        <v>0.1</v>
      </c>
      <c r="I148" s="51">
        <v>9.3000000000000007</v>
      </c>
      <c r="J148" s="51">
        <v>38</v>
      </c>
      <c r="K148" s="52">
        <v>457</v>
      </c>
      <c r="L148" s="51"/>
    </row>
    <row r="149" spans="1:12" ht="14.5" x14ac:dyDescent="0.35">
      <c r="A149" s="25"/>
      <c r="B149" s="16"/>
      <c r="C149" s="11"/>
      <c r="D149" s="7" t="s">
        <v>31</v>
      </c>
      <c r="E149" s="50" t="s">
        <v>47</v>
      </c>
      <c r="F149" s="51">
        <v>40</v>
      </c>
      <c r="G149" s="51">
        <v>3.04</v>
      </c>
      <c r="H149" s="51">
        <v>0.32</v>
      </c>
      <c r="I149" s="51">
        <v>19.68</v>
      </c>
      <c r="J149" s="51">
        <v>93.6</v>
      </c>
      <c r="K149" s="52">
        <v>573</v>
      </c>
      <c r="L149" s="51"/>
    </row>
    <row r="150" spans="1:12" ht="14.5" x14ac:dyDescent="0.35">
      <c r="A150" s="25"/>
      <c r="B150" s="16"/>
      <c r="C150" s="11"/>
      <c r="D150" s="7" t="s">
        <v>32</v>
      </c>
      <c r="E150" s="50" t="s">
        <v>61</v>
      </c>
      <c r="F150" s="51">
        <v>20</v>
      </c>
      <c r="G150" s="51">
        <v>1.6</v>
      </c>
      <c r="H150" s="51">
        <v>0.3</v>
      </c>
      <c r="I150" s="51">
        <v>8.02</v>
      </c>
      <c r="J150" s="51">
        <v>41.2</v>
      </c>
      <c r="K150" s="51">
        <v>574</v>
      </c>
      <c r="L150" s="51"/>
    </row>
    <row r="151" spans="1:12" ht="14.5" x14ac:dyDescent="0.3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5" x14ac:dyDescent="0.3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>
        <v>68.650000000000006</v>
      </c>
    </row>
    <row r="153" spans="1:12" ht="14.5" x14ac:dyDescent="0.35">
      <c r="A153" s="26"/>
      <c r="B153" s="18"/>
      <c r="C153" s="8"/>
      <c r="D153" s="19" t="s">
        <v>38</v>
      </c>
      <c r="E153" s="9"/>
      <c r="F153" s="21">
        <f>SUM(F144:F152)</f>
        <v>720</v>
      </c>
      <c r="G153" s="21">
        <f t="shared" ref="G153" si="87">SUM(G144:G152)</f>
        <v>29.75</v>
      </c>
      <c r="H153" s="21">
        <f t="shared" ref="H153" si="88">SUM(H144:H152)</f>
        <v>24.700000000000003</v>
      </c>
      <c r="I153" s="21">
        <f t="shared" ref="I153" si="89">SUM(I144:I152)</f>
        <v>72.7</v>
      </c>
      <c r="J153" s="21">
        <f t="shared" ref="J153" si="90">SUM(J144:J152)</f>
        <v>631.40000000000009</v>
      </c>
      <c r="K153" s="27"/>
      <c r="L153" s="21">
        <f t="shared" ref="L153" ca="1" si="91">SUM(L150:L158)</f>
        <v>0</v>
      </c>
    </row>
    <row r="154" spans="1:12" ht="14.5" x14ac:dyDescent="0.35">
      <c r="A154" s="28">
        <f>A132</f>
        <v>1</v>
      </c>
      <c r="B154" s="14">
        <f>B132</f>
        <v>4</v>
      </c>
      <c r="C154" s="10" t="s">
        <v>33</v>
      </c>
      <c r="D154" s="12" t="s">
        <v>34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5" x14ac:dyDescent="0.35">
      <c r="A155" s="25"/>
      <c r="B155" s="16"/>
      <c r="C155" s="11"/>
      <c r="D155" s="12" t="s">
        <v>30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5" x14ac:dyDescent="0.3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5" x14ac:dyDescent="0.3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5" x14ac:dyDescent="0.35">
      <c r="A158" s="26"/>
      <c r="B158" s="18"/>
      <c r="C158" s="8"/>
      <c r="D158" s="19" t="s">
        <v>38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5" x14ac:dyDescent="0.35">
      <c r="A159" s="28">
        <f>A132</f>
        <v>1</v>
      </c>
      <c r="B159" s="14">
        <f>B132</f>
        <v>4</v>
      </c>
      <c r="C159" s="10" t="s">
        <v>35</v>
      </c>
      <c r="D159" s="7" t="s">
        <v>20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5" x14ac:dyDescent="0.35">
      <c r="A160" s="25"/>
      <c r="B160" s="16"/>
      <c r="C160" s="11"/>
      <c r="D160" s="7" t="s">
        <v>29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5" x14ac:dyDescent="0.3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5" x14ac:dyDescent="0.35">
      <c r="A162" s="25"/>
      <c r="B162" s="16"/>
      <c r="C162" s="11"/>
      <c r="D162" s="7" t="s">
        <v>22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5" x14ac:dyDescent="0.3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5" x14ac:dyDescent="0.3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5" x14ac:dyDescent="0.35">
      <c r="A165" s="26"/>
      <c r="B165" s="18"/>
      <c r="C165" s="8"/>
      <c r="D165" s="19" t="s">
        <v>38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5" x14ac:dyDescent="0.35">
      <c r="A166" s="28">
        <f>A132</f>
        <v>1</v>
      </c>
      <c r="B166" s="14">
        <f>B132</f>
        <v>4</v>
      </c>
      <c r="C166" s="10" t="s">
        <v>36</v>
      </c>
      <c r="D166" s="12" t="s">
        <v>37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5" x14ac:dyDescent="0.35">
      <c r="A167" s="25"/>
      <c r="B167" s="16"/>
      <c r="C167" s="11"/>
      <c r="D167" s="12" t="s">
        <v>34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5" x14ac:dyDescent="0.35">
      <c r="A168" s="25"/>
      <c r="B168" s="16"/>
      <c r="C168" s="11"/>
      <c r="D168" s="12" t="s">
        <v>30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5" x14ac:dyDescent="0.35">
      <c r="A169" s="25"/>
      <c r="B169" s="16"/>
      <c r="C169" s="11"/>
      <c r="D169" s="12" t="s">
        <v>23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5" x14ac:dyDescent="0.3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5" x14ac:dyDescent="0.3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5" x14ac:dyDescent="0.35">
      <c r="A172" s="26"/>
      <c r="B172" s="18"/>
      <c r="C172" s="8"/>
      <c r="D172" s="20" t="s">
        <v>38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76" t="s">
        <v>4</v>
      </c>
      <c r="D173" s="77"/>
      <c r="E173" s="33"/>
      <c r="F173" s="34">
        <f>F139+F143+F153+F158+F165+F172</f>
        <v>920</v>
      </c>
      <c r="G173" s="34">
        <f t="shared" ref="G173" si="107">G139+G143+G153+G158+G165+G172</f>
        <v>30.75</v>
      </c>
      <c r="H173" s="34">
        <f t="shared" ref="H173" si="108">H139+H143+H153+H158+H165+H172</f>
        <v>24.900000000000002</v>
      </c>
      <c r="I173" s="34">
        <f t="shared" ref="I173" si="109">I139+I143+I153+I158+I165+I172</f>
        <v>92.9</v>
      </c>
      <c r="J173" s="34">
        <f t="shared" ref="J173" si="110">J139+J143+J153+J158+J165+J172</f>
        <v>717.40000000000009</v>
      </c>
      <c r="K173" s="35"/>
      <c r="L173" s="34">
        <f t="shared" ref="L173" ca="1" si="111">L139+L143+L153+L158+L165+L172</f>
        <v>0</v>
      </c>
    </row>
    <row r="174" spans="1:12" ht="14.5" x14ac:dyDescent="0.35">
      <c r="A174" s="22">
        <v>1</v>
      </c>
      <c r="B174" s="23">
        <v>5</v>
      </c>
      <c r="C174" s="24" t="s">
        <v>19</v>
      </c>
      <c r="D174" s="5" t="s">
        <v>20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5" x14ac:dyDescent="0.3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5" x14ac:dyDescent="0.35">
      <c r="A176" s="25"/>
      <c r="B176" s="16"/>
      <c r="C176" s="11"/>
      <c r="D176" s="7" t="s">
        <v>21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5" x14ac:dyDescent="0.35">
      <c r="A177" s="25"/>
      <c r="B177" s="16"/>
      <c r="C177" s="11"/>
      <c r="D177" s="7" t="s">
        <v>22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5" x14ac:dyDescent="0.35">
      <c r="A178" s="25"/>
      <c r="B178" s="16"/>
      <c r="C178" s="11"/>
      <c r="D178" s="7" t="s">
        <v>23</v>
      </c>
      <c r="E178" s="50" t="s">
        <v>57</v>
      </c>
      <c r="F178" s="51">
        <v>200</v>
      </c>
      <c r="G178" s="51">
        <v>1</v>
      </c>
      <c r="H178" s="51">
        <v>0.2</v>
      </c>
      <c r="I178" s="51">
        <v>20.2</v>
      </c>
      <c r="J178" s="51">
        <v>86</v>
      </c>
      <c r="K178" s="52">
        <v>501</v>
      </c>
      <c r="L178" s="51"/>
    </row>
    <row r="179" spans="1:12" ht="14.5" x14ac:dyDescent="0.3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5" x14ac:dyDescent="0.3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5" x14ac:dyDescent="0.35">
      <c r="A181" s="26"/>
      <c r="B181" s="18"/>
      <c r="C181" s="8"/>
      <c r="D181" s="19" t="s">
        <v>38</v>
      </c>
      <c r="E181" s="9"/>
      <c r="F181" s="21">
        <f>SUM(F174:F180)</f>
        <v>200</v>
      </c>
      <c r="G181" s="21">
        <f t="shared" ref="G181" si="112">SUM(G174:G180)</f>
        <v>1</v>
      </c>
      <c r="H181" s="21">
        <f t="shared" ref="H181" si="113">SUM(H174:H180)</f>
        <v>0.2</v>
      </c>
      <c r="I181" s="21">
        <f t="shared" ref="I181" si="114">SUM(I174:I180)</f>
        <v>20.2</v>
      </c>
      <c r="J181" s="21">
        <f t="shared" ref="J181" si="115">SUM(J174:J180)</f>
        <v>86</v>
      </c>
      <c r="K181" s="27"/>
      <c r="L181" s="21">
        <f t="shared" si="81"/>
        <v>0</v>
      </c>
    </row>
    <row r="182" spans="1:12" ht="14.5" x14ac:dyDescent="0.35">
      <c r="A182" s="28">
        <f>A174</f>
        <v>1</v>
      </c>
      <c r="B182" s="14">
        <f>B174</f>
        <v>5</v>
      </c>
      <c r="C182" s="10" t="s">
        <v>24</v>
      </c>
      <c r="D182" s="12" t="s">
        <v>23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5" x14ac:dyDescent="0.3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5" x14ac:dyDescent="0.3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5" x14ac:dyDescent="0.35">
      <c r="A185" s="26"/>
      <c r="B185" s="18"/>
      <c r="C185" s="8"/>
      <c r="D185" s="19" t="s">
        <v>38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5" x14ac:dyDescent="0.35">
      <c r="A186" s="28">
        <f>A174</f>
        <v>1</v>
      </c>
      <c r="B186" s="14">
        <f>B174</f>
        <v>5</v>
      </c>
      <c r="C186" s="10" t="s">
        <v>25</v>
      </c>
      <c r="D186" s="7" t="s">
        <v>26</v>
      </c>
      <c r="E186" s="50" t="s">
        <v>59</v>
      </c>
      <c r="F186" s="70">
        <v>60</v>
      </c>
      <c r="G186" s="70">
        <v>0.87</v>
      </c>
      <c r="H186" s="70">
        <v>3.6</v>
      </c>
      <c r="I186" s="71">
        <v>5.04</v>
      </c>
      <c r="J186" s="70">
        <v>56</v>
      </c>
      <c r="K186" s="72">
        <v>1</v>
      </c>
      <c r="L186" s="51"/>
    </row>
    <row r="187" spans="1:12" ht="14.5" x14ac:dyDescent="0.35">
      <c r="A187" s="25"/>
      <c r="B187" s="16"/>
      <c r="C187" s="11"/>
      <c r="D187" s="7" t="s">
        <v>27</v>
      </c>
      <c r="E187" s="50" t="s">
        <v>51</v>
      </c>
      <c r="F187" s="73">
        <v>200</v>
      </c>
      <c r="G187" s="73">
        <v>6</v>
      </c>
      <c r="H187" s="73">
        <v>8</v>
      </c>
      <c r="I187" s="74">
        <v>6</v>
      </c>
      <c r="J187" s="73">
        <v>114</v>
      </c>
      <c r="K187" s="75">
        <v>95</v>
      </c>
      <c r="L187" s="51"/>
    </row>
    <row r="188" spans="1:12" ht="14.5" x14ac:dyDescent="0.35">
      <c r="A188" s="25"/>
      <c r="B188" s="16"/>
      <c r="C188" s="11"/>
      <c r="D188" s="7" t="s">
        <v>28</v>
      </c>
      <c r="E188" s="50" t="s">
        <v>52</v>
      </c>
      <c r="F188" s="70">
        <v>90</v>
      </c>
      <c r="G188" s="70">
        <v>9</v>
      </c>
      <c r="H188" s="70">
        <v>1</v>
      </c>
      <c r="I188" s="71">
        <v>4</v>
      </c>
      <c r="J188" s="70">
        <v>66</v>
      </c>
      <c r="K188" s="72">
        <v>299</v>
      </c>
      <c r="L188" s="51"/>
    </row>
    <row r="189" spans="1:12" ht="14.5" x14ac:dyDescent="0.35">
      <c r="A189" s="25"/>
      <c r="B189" s="16"/>
      <c r="C189" s="11"/>
      <c r="D189" s="7" t="s">
        <v>29</v>
      </c>
      <c r="E189" s="50" t="s">
        <v>58</v>
      </c>
      <c r="F189" s="73">
        <v>150</v>
      </c>
      <c r="G189" s="73">
        <v>3</v>
      </c>
      <c r="H189" s="73">
        <v>3</v>
      </c>
      <c r="I189" s="74">
        <v>20</v>
      </c>
      <c r="J189" s="73">
        <v>122</v>
      </c>
      <c r="K189" s="75">
        <v>185</v>
      </c>
      <c r="L189" s="51"/>
    </row>
    <row r="190" spans="1:12" ht="14.5" x14ac:dyDescent="0.35">
      <c r="A190" s="25"/>
      <c r="B190" s="16"/>
      <c r="C190" s="11"/>
      <c r="D190" s="7" t="s">
        <v>30</v>
      </c>
      <c r="E190" s="50" t="s">
        <v>53</v>
      </c>
      <c r="F190" s="73">
        <v>200</v>
      </c>
      <c r="G190" s="73">
        <v>0</v>
      </c>
      <c r="H190" s="73">
        <v>0</v>
      </c>
      <c r="I190" s="74">
        <v>10</v>
      </c>
      <c r="J190" s="73">
        <v>40</v>
      </c>
      <c r="K190" s="75">
        <v>459</v>
      </c>
      <c r="L190" s="51"/>
    </row>
    <row r="191" spans="1:12" ht="14.5" x14ac:dyDescent="0.35">
      <c r="A191" s="25"/>
      <c r="B191" s="16"/>
      <c r="C191" s="11"/>
      <c r="D191" s="7" t="s">
        <v>31</v>
      </c>
      <c r="E191" s="50" t="s">
        <v>47</v>
      </c>
      <c r="F191" s="73">
        <v>40</v>
      </c>
      <c r="G191" s="73">
        <v>3.04</v>
      </c>
      <c r="H191" s="73">
        <v>0.32</v>
      </c>
      <c r="I191" s="74">
        <v>19.68</v>
      </c>
      <c r="J191" s="73">
        <v>93.6</v>
      </c>
      <c r="K191" s="75">
        <v>457</v>
      </c>
      <c r="L191" s="51"/>
    </row>
    <row r="192" spans="1:12" ht="14.5" x14ac:dyDescent="0.35">
      <c r="A192" s="25"/>
      <c r="B192" s="16"/>
      <c r="C192" s="11"/>
      <c r="D192" s="7" t="s">
        <v>32</v>
      </c>
      <c r="E192" s="50" t="s">
        <v>48</v>
      </c>
      <c r="F192" s="73">
        <v>20</v>
      </c>
      <c r="G192" s="73">
        <v>1.6</v>
      </c>
      <c r="H192" s="73">
        <v>0.3</v>
      </c>
      <c r="I192" s="74">
        <v>8.02</v>
      </c>
      <c r="J192" s="73">
        <v>41.2</v>
      </c>
      <c r="K192" s="75">
        <v>574</v>
      </c>
      <c r="L192" s="51"/>
    </row>
    <row r="193" spans="1:12" ht="14.5" x14ac:dyDescent="0.3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5" x14ac:dyDescent="0.3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>
        <v>68.650000000000006</v>
      </c>
    </row>
    <row r="195" spans="1:12" ht="14.5" x14ac:dyDescent="0.35">
      <c r="A195" s="26"/>
      <c r="B195" s="18"/>
      <c r="C195" s="8"/>
      <c r="D195" s="19" t="s">
        <v>38</v>
      </c>
      <c r="E195" s="9"/>
      <c r="F195" s="21">
        <f>SUM(F186:F194)</f>
        <v>760</v>
      </c>
      <c r="G195" s="21">
        <f t="shared" ref="G195" si="121">SUM(G186:G194)</f>
        <v>23.51</v>
      </c>
      <c r="H195" s="21">
        <f t="shared" ref="H195" si="122">SUM(H186:H194)</f>
        <v>16.22</v>
      </c>
      <c r="I195" s="21">
        <f t="shared" ref="I195" si="123">SUM(I186:I194)</f>
        <v>72.739999999999995</v>
      </c>
      <c r="J195" s="21">
        <f t="shared" ref="J195" si="124">SUM(J186:J194)</f>
        <v>532.80000000000007</v>
      </c>
      <c r="K195" s="27"/>
      <c r="L195" s="21">
        <f t="shared" ref="L195" ca="1" si="125">SUM(L192:L200)</f>
        <v>0</v>
      </c>
    </row>
    <row r="196" spans="1:12" ht="14.5" x14ac:dyDescent="0.35">
      <c r="A196" s="28">
        <f>A174</f>
        <v>1</v>
      </c>
      <c r="B196" s="14">
        <f>B174</f>
        <v>5</v>
      </c>
      <c r="C196" s="10" t="s">
        <v>33</v>
      </c>
      <c r="D196" s="12" t="s">
        <v>34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5" x14ac:dyDescent="0.35">
      <c r="A197" s="25"/>
      <c r="B197" s="16"/>
      <c r="C197" s="11"/>
      <c r="D197" s="12" t="s">
        <v>30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5" x14ac:dyDescent="0.3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5" x14ac:dyDescent="0.3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5" x14ac:dyDescent="0.35">
      <c r="A200" s="26"/>
      <c r="B200" s="18"/>
      <c r="C200" s="8"/>
      <c r="D200" s="19" t="s">
        <v>38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5" x14ac:dyDescent="0.35">
      <c r="A201" s="28">
        <f>A174</f>
        <v>1</v>
      </c>
      <c r="B201" s="14">
        <f>B174</f>
        <v>5</v>
      </c>
      <c r="C201" s="10" t="s">
        <v>35</v>
      </c>
      <c r="D201" s="7" t="s">
        <v>20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5" x14ac:dyDescent="0.35">
      <c r="A202" s="25"/>
      <c r="B202" s="16"/>
      <c r="C202" s="11"/>
      <c r="D202" s="7" t="s">
        <v>29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5" x14ac:dyDescent="0.3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5" x14ac:dyDescent="0.35">
      <c r="A204" s="25"/>
      <c r="B204" s="16"/>
      <c r="C204" s="11"/>
      <c r="D204" s="7" t="s">
        <v>22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5" x14ac:dyDescent="0.3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5" x14ac:dyDescent="0.3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5" x14ac:dyDescent="0.35">
      <c r="A207" s="26"/>
      <c r="B207" s="18"/>
      <c r="C207" s="8"/>
      <c r="D207" s="19" t="s">
        <v>38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5" x14ac:dyDescent="0.35">
      <c r="A208" s="28">
        <f>A174</f>
        <v>1</v>
      </c>
      <c r="B208" s="14">
        <f>B174</f>
        <v>5</v>
      </c>
      <c r="C208" s="10" t="s">
        <v>36</v>
      </c>
      <c r="D208" s="12" t="s">
        <v>37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5" x14ac:dyDescent="0.35">
      <c r="A209" s="25"/>
      <c r="B209" s="16"/>
      <c r="C209" s="11"/>
      <c r="D209" s="12" t="s">
        <v>34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5" x14ac:dyDescent="0.35">
      <c r="A210" s="25"/>
      <c r="B210" s="16"/>
      <c r="C210" s="11"/>
      <c r="D210" s="12" t="s">
        <v>30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5" x14ac:dyDescent="0.35">
      <c r="A211" s="25"/>
      <c r="B211" s="16"/>
      <c r="C211" s="11"/>
      <c r="D211" s="12" t="s">
        <v>23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5" x14ac:dyDescent="0.3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5" x14ac:dyDescent="0.3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5" x14ac:dyDescent="0.35">
      <c r="A214" s="26"/>
      <c r="B214" s="18"/>
      <c r="C214" s="8"/>
      <c r="D214" s="20" t="s">
        <v>38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76" t="s">
        <v>4</v>
      </c>
      <c r="D215" s="77"/>
      <c r="E215" s="33"/>
      <c r="F215" s="34">
        <f>F181+F185+F195+F200+F207+F214</f>
        <v>960</v>
      </c>
      <c r="G215" s="34">
        <f t="shared" ref="G215" si="141">G181+G185+G195+G200+G207+G214</f>
        <v>24.51</v>
      </c>
      <c r="H215" s="34">
        <f t="shared" ref="H215" si="142">H181+H185+H195+H200+H207+H214</f>
        <v>16.419999999999998</v>
      </c>
      <c r="I215" s="34">
        <f t="shared" ref="I215" si="143">I181+I185+I195+I200+I207+I214</f>
        <v>92.94</v>
      </c>
      <c r="J215" s="34">
        <f t="shared" ref="J215" si="144">J181+J185+J195+J200+J207+J214</f>
        <v>618.80000000000007</v>
      </c>
      <c r="K215" s="35"/>
      <c r="L215" s="34">
        <f t="shared" ref="L215" ca="1" si="145">L181+L185+L195+L200+L207+L214</f>
        <v>0</v>
      </c>
    </row>
    <row r="216" spans="1:12" ht="14.5" x14ac:dyDescent="0.35">
      <c r="A216" s="22">
        <v>1</v>
      </c>
      <c r="B216" s="23">
        <v>6</v>
      </c>
      <c r="C216" s="24" t="s">
        <v>19</v>
      </c>
      <c r="D216" s="5" t="s">
        <v>20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5" x14ac:dyDescent="0.3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5" x14ac:dyDescent="0.35">
      <c r="A218" s="25"/>
      <c r="B218" s="16"/>
      <c r="C218" s="11"/>
      <c r="D218" s="7" t="s">
        <v>21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5" x14ac:dyDescent="0.35">
      <c r="A219" s="25"/>
      <c r="B219" s="16"/>
      <c r="C219" s="11"/>
      <c r="D219" s="7" t="s">
        <v>22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5" x14ac:dyDescent="0.35">
      <c r="A220" s="25"/>
      <c r="B220" s="16"/>
      <c r="C220" s="11"/>
      <c r="D220" s="7" t="s">
        <v>23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5" x14ac:dyDescent="0.3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5" x14ac:dyDescent="0.3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5" x14ac:dyDescent="0.35">
      <c r="A223" s="26"/>
      <c r="B223" s="18"/>
      <c r="C223" s="8"/>
      <c r="D223" s="19" t="s">
        <v>38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5" x14ac:dyDescent="0.35">
      <c r="A224" s="28">
        <f>A216</f>
        <v>1</v>
      </c>
      <c r="B224" s="14">
        <f>B216</f>
        <v>6</v>
      </c>
      <c r="C224" s="10" t="s">
        <v>24</v>
      </c>
      <c r="D224" s="12" t="s">
        <v>23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5" x14ac:dyDescent="0.3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5" x14ac:dyDescent="0.3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5" x14ac:dyDescent="0.35">
      <c r="A227" s="26"/>
      <c r="B227" s="18"/>
      <c r="C227" s="8"/>
      <c r="D227" s="19" t="s">
        <v>38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5" x14ac:dyDescent="0.35">
      <c r="A228" s="28">
        <f>A216</f>
        <v>1</v>
      </c>
      <c r="B228" s="14">
        <f>B216</f>
        <v>6</v>
      </c>
      <c r="C228" s="10" t="s">
        <v>25</v>
      </c>
      <c r="D228" s="7" t="s">
        <v>26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5" x14ac:dyDescent="0.35">
      <c r="A229" s="25"/>
      <c r="B229" s="16"/>
      <c r="C229" s="11"/>
      <c r="D229" s="7" t="s">
        <v>27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5" x14ac:dyDescent="0.35">
      <c r="A230" s="25"/>
      <c r="B230" s="16"/>
      <c r="C230" s="11"/>
      <c r="D230" s="7" t="s">
        <v>28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5" x14ac:dyDescent="0.35">
      <c r="A231" s="25"/>
      <c r="B231" s="16"/>
      <c r="C231" s="11"/>
      <c r="D231" s="7" t="s">
        <v>29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5" x14ac:dyDescent="0.35">
      <c r="A232" s="25"/>
      <c r="B232" s="16"/>
      <c r="C232" s="11"/>
      <c r="D232" s="7" t="s">
        <v>30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5" x14ac:dyDescent="0.35">
      <c r="A233" s="25"/>
      <c r="B233" s="16"/>
      <c r="C233" s="11"/>
      <c r="D233" s="7" t="s">
        <v>31</v>
      </c>
      <c r="E233" s="50"/>
      <c r="F233" s="73"/>
      <c r="G233" s="73"/>
      <c r="H233" s="73"/>
      <c r="I233" s="74"/>
      <c r="J233" s="73"/>
      <c r="K233" s="75"/>
      <c r="L233" s="51"/>
    </row>
    <row r="234" spans="1:12" ht="14.5" x14ac:dyDescent="0.35">
      <c r="A234" s="25"/>
      <c r="B234" s="16"/>
      <c r="C234" s="11"/>
      <c r="D234" s="7" t="s">
        <v>32</v>
      </c>
      <c r="E234" s="50"/>
      <c r="F234" s="73"/>
      <c r="G234" s="73"/>
      <c r="H234" s="73"/>
      <c r="I234" s="74"/>
      <c r="J234" s="73"/>
      <c r="K234" s="75"/>
      <c r="L234" s="51"/>
    </row>
    <row r="235" spans="1:12" ht="14.5" x14ac:dyDescent="0.3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5" x14ac:dyDescent="0.3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5" x14ac:dyDescent="0.35">
      <c r="A237" s="26"/>
      <c r="B237" s="18"/>
      <c r="C237" s="8"/>
      <c r="D237" s="19" t="s">
        <v>38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5" x14ac:dyDescent="0.35">
      <c r="A238" s="28">
        <f>A216</f>
        <v>1</v>
      </c>
      <c r="B238" s="14">
        <f>B216</f>
        <v>6</v>
      </c>
      <c r="C238" s="10" t="s">
        <v>33</v>
      </c>
      <c r="D238" s="12" t="s">
        <v>34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5" x14ac:dyDescent="0.35">
      <c r="A239" s="25"/>
      <c r="B239" s="16"/>
      <c r="C239" s="11"/>
      <c r="D239" s="12" t="s">
        <v>30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5" x14ac:dyDescent="0.3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5" x14ac:dyDescent="0.3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5" x14ac:dyDescent="0.35">
      <c r="A242" s="26"/>
      <c r="B242" s="18"/>
      <c r="C242" s="8"/>
      <c r="D242" s="19" t="s">
        <v>38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5" x14ac:dyDescent="0.35">
      <c r="A243" s="28">
        <f>A216</f>
        <v>1</v>
      </c>
      <c r="B243" s="14">
        <f>B216</f>
        <v>6</v>
      </c>
      <c r="C243" s="10" t="s">
        <v>35</v>
      </c>
      <c r="D243" s="7" t="s">
        <v>20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5" x14ac:dyDescent="0.35">
      <c r="A244" s="25"/>
      <c r="B244" s="16"/>
      <c r="C244" s="11"/>
      <c r="D244" s="7" t="s">
        <v>29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5" x14ac:dyDescent="0.3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5" x14ac:dyDescent="0.35">
      <c r="A246" s="25"/>
      <c r="B246" s="16"/>
      <c r="C246" s="11"/>
      <c r="D246" s="7" t="s">
        <v>22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5" x14ac:dyDescent="0.3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5" x14ac:dyDescent="0.3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5" x14ac:dyDescent="0.35">
      <c r="A249" s="26"/>
      <c r="B249" s="18"/>
      <c r="C249" s="8"/>
      <c r="D249" s="19" t="s">
        <v>38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5" x14ac:dyDescent="0.35">
      <c r="A250" s="28">
        <f>A216</f>
        <v>1</v>
      </c>
      <c r="B250" s="14">
        <f>B216</f>
        <v>6</v>
      </c>
      <c r="C250" s="10" t="s">
        <v>36</v>
      </c>
      <c r="D250" s="12" t="s">
        <v>37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5" x14ac:dyDescent="0.35">
      <c r="A251" s="25"/>
      <c r="B251" s="16"/>
      <c r="C251" s="11"/>
      <c r="D251" s="12" t="s">
        <v>34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5" x14ac:dyDescent="0.35">
      <c r="A252" s="25"/>
      <c r="B252" s="16"/>
      <c r="C252" s="11"/>
      <c r="D252" s="12" t="s">
        <v>30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5" x14ac:dyDescent="0.35">
      <c r="A253" s="25"/>
      <c r="B253" s="16"/>
      <c r="C253" s="11"/>
      <c r="D253" s="12" t="s">
        <v>23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5" x14ac:dyDescent="0.3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5" x14ac:dyDescent="0.3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5" x14ac:dyDescent="0.35">
      <c r="A256" s="26"/>
      <c r="B256" s="18"/>
      <c r="C256" s="8"/>
      <c r="D256" s="20" t="s">
        <v>38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76" t="s">
        <v>4</v>
      </c>
      <c r="D257" s="77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5" x14ac:dyDescent="0.35">
      <c r="A258" s="22">
        <v>1</v>
      </c>
      <c r="B258" s="23">
        <v>7</v>
      </c>
      <c r="C258" s="24" t="s">
        <v>19</v>
      </c>
      <c r="D258" s="5" t="s">
        <v>20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5" x14ac:dyDescent="0.3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5" x14ac:dyDescent="0.35">
      <c r="A260" s="25"/>
      <c r="B260" s="16"/>
      <c r="C260" s="11"/>
      <c r="D260" s="7" t="s">
        <v>21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5" x14ac:dyDescent="0.3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5" x14ac:dyDescent="0.3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5" x14ac:dyDescent="0.3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5" x14ac:dyDescent="0.3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5" x14ac:dyDescent="0.35">
      <c r="A265" s="26"/>
      <c r="B265" s="18"/>
      <c r="C265" s="8"/>
      <c r="D265" s="19" t="s">
        <v>38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5" x14ac:dyDescent="0.35">
      <c r="A266" s="28">
        <f>A258</f>
        <v>1</v>
      </c>
      <c r="B266" s="14">
        <f>B258</f>
        <v>7</v>
      </c>
      <c r="C266" s="10" t="s">
        <v>24</v>
      </c>
      <c r="D266" s="12" t="s">
        <v>23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5" x14ac:dyDescent="0.3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5" x14ac:dyDescent="0.3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5" x14ac:dyDescent="0.35">
      <c r="A269" s="26"/>
      <c r="B269" s="18"/>
      <c r="C269" s="8"/>
      <c r="D269" s="19" t="s">
        <v>38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5" x14ac:dyDescent="0.35">
      <c r="A270" s="28">
        <f>A258</f>
        <v>1</v>
      </c>
      <c r="B270" s="14">
        <f>B258</f>
        <v>7</v>
      </c>
      <c r="C270" s="10" t="s">
        <v>25</v>
      </c>
      <c r="D270" s="7" t="s">
        <v>26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5" x14ac:dyDescent="0.35">
      <c r="A271" s="25"/>
      <c r="B271" s="16"/>
      <c r="C271" s="11"/>
      <c r="D271" s="7" t="s">
        <v>27</v>
      </c>
      <c r="E271" s="51"/>
      <c r="F271" s="84"/>
      <c r="G271" s="51"/>
      <c r="H271" s="51"/>
      <c r="I271" s="51"/>
      <c r="J271" s="51"/>
      <c r="K271" s="52"/>
      <c r="L271" s="51"/>
    </row>
    <row r="272" spans="1:12" ht="14.5" x14ac:dyDescent="0.3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5" x14ac:dyDescent="0.3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5" x14ac:dyDescent="0.3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5" x14ac:dyDescent="0.35">
      <c r="A275" s="25"/>
      <c r="B275" s="16"/>
      <c r="C275" s="11"/>
      <c r="D275" s="7" t="s">
        <v>31</v>
      </c>
      <c r="E275" s="50"/>
      <c r="F275" s="73"/>
      <c r="G275" s="73"/>
      <c r="H275" s="73"/>
      <c r="I275" s="74"/>
      <c r="J275" s="73"/>
      <c r="K275" s="75"/>
      <c r="L275" s="51"/>
    </row>
    <row r="276" spans="1:12" ht="14.5" x14ac:dyDescent="0.35">
      <c r="A276" s="25"/>
      <c r="B276" s="16"/>
      <c r="C276" s="11"/>
      <c r="D276" s="7" t="s">
        <v>32</v>
      </c>
      <c r="E276" s="50"/>
      <c r="F276" s="73"/>
      <c r="G276" s="73"/>
      <c r="H276" s="73"/>
      <c r="I276" s="74"/>
      <c r="J276" s="73"/>
      <c r="K276" s="75"/>
      <c r="L276" s="51"/>
    </row>
    <row r="277" spans="1:12" ht="14.5" x14ac:dyDescent="0.3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5" x14ac:dyDescent="0.3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5" x14ac:dyDescent="0.35">
      <c r="A279" s="26"/>
      <c r="B279" s="18"/>
      <c r="C279" s="8"/>
      <c r="D279" s="19" t="s">
        <v>38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5" x14ac:dyDescent="0.35">
      <c r="A280" s="28">
        <f>A258</f>
        <v>1</v>
      </c>
      <c r="B280" s="14">
        <f>B258</f>
        <v>7</v>
      </c>
      <c r="C280" s="10" t="s">
        <v>33</v>
      </c>
      <c r="D280" s="12" t="s">
        <v>34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5" x14ac:dyDescent="0.35">
      <c r="A281" s="25"/>
      <c r="B281" s="16"/>
      <c r="C281" s="11"/>
      <c r="D281" s="12" t="s">
        <v>30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5" x14ac:dyDescent="0.3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5" x14ac:dyDescent="0.3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5" x14ac:dyDescent="0.35">
      <c r="A284" s="26"/>
      <c r="B284" s="18"/>
      <c r="C284" s="8"/>
      <c r="D284" s="19" t="s">
        <v>38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5" x14ac:dyDescent="0.35">
      <c r="A285" s="28">
        <f>A258</f>
        <v>1</v>
      </c>
      <c r="B285" s="14">
        <f>B258</f>
        <v>7</v>
      </c>
      <c r="C285" s="10" t="s">
        <v>35</v>
      </c>
      <c r="D285" s="7" t="s">
        <v>20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5" x14ac:dyDescent="0.35">
      <c r="A286" s="25"/>
      <c r="B286" s="16"/>
      <c r="C286" s="11"/>
      <c r="D286" s="7" t="s">
        <v>29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5" x14ac:dyDescent="0.3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5" x14ac:dyDescent="0.35">
      <c r="A288" s="25"/>
      <c r="B288" s="16"/>
      <c r="C288" s="11"/>
      <c r="D288" s="7" t="s">
        <v>22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5" x14ac:dyDescent="0.3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5" x14ac:dyDescent="0.3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5" x14ac:dyDescent="0.35">
      <c r="A291" s="26"/>
      <c r="B291" s="18"/>
      <c r="C291" s="8"/>
      <c r="D291" s="19" t="s">
        <v>38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5" x14ac:dyDescent="0.35">
      <c r="A292" s="28">
        <f>A258</f>
        <v>1</v>
      </c>
      <c r="B292" s="14">
        <f>B258</f>
        <v>7</v>
      </c>
      <c r="C292" s="10" t="s">
        <v>36</v>
      </c>
      <c r="D292" s="12" t="s">
        <v>37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5" x14ac:dyDescent="0.35">
      <c r="A293" s="25"/>
      <c r="B293" s="16"/>
      <c r="C293" s="11"/>
      <c r="D293" s="12" t="s">
        <v>34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5" x14ac:dyDescent="0.35">
      <c r="A294" s="25"/>
      <c r="B294" s="16"/>
      <c r="C294" s="11"/>
      <c r="D294" s="12" t="s">
        <v>30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5" x14ac:dyDescent="0.35">
      <c r="A295" s="25"/>
      <c r="B295" s="16"/>
      <c r="C295" s="11"/>
      <c r="D295" s="12" t="s">
        <v>23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5" x14ac:dyDescent="0.3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5" x14ac:dyDescent="0.3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5" x14ac:dyDescent="0.35">
      <c r="A298" s="26"/>
      <c r="B298" s="18"/>
      <c r="C298" s="8"/>
      <c r="D298" s="20" t="s">
        <v>38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76" t="s">
        <v>4</v>
      </c>
      <c r="D299" s="77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5" x14ac:dyDescent="0.35">
      <c r="A300" s="22">
        <v>2</v>
      </c>
      <c r="B300" s="23">
        <v>1</v>
      </c>
      <c r="C300" s="24" t="s">
        <v>19</v>
      </c>
      <c r="D300" s="5" t="s">
        <v>20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5" x14ac:dyDescent="0.3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5" x14ac:dyDescent="0.35">
      <c r="A302" s="25"/>
      <c r="B302" s="16"/>
      <c r="C302" s="11"/>
      <c r="D302" s="7" t="s">
        <v>21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5" x14ac:dyDescent="0.35">
      <c r="A303" s="25"/>
      <c r="B303" s="16"/>
      <c r="C303" s="11"/>
      <c r="D303" s="7" t="s">
        <v>22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5" x14ac:dyDescent="0.35">
      <c r="A304" s="25"/>
      <c r="B304" s="16"/>
      <c r="C304" s="11"/>
      <c r="D304" s="7" t="s">
        <v>23</v>
      </c>
      <c r="E304" s="50" t="s">
        <v>56</v>
      </c>
      <c r="F304" s="51">
        <v>150</v>
      </c>
      <c r="G304" s="51">
        <v>0.54</v>
      </c>
      <c r="H304" s="51">
        <v>0.21</v>
      </c>
      <c r="I304" s="51">
        <v>18.2</v>
      </c>
      <c r="J304" s="51">
        <v>85.5</v>
      </c>
      <c r="K304" s="52"/>
      <c r="L304" s="51"/>
    </row>
    <row r="305" spans="1:12" ht="14.5" x14ac:dyDescent="0.3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5" x14ac:dyDescent="0.3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5" x14ac:dyDescent="0.35">
      <c r="A307" s="26"/>
      <c r="B307" s="18"/>
      <c r="C307" s="8"/>
      <c r="D307" s="19" t="s">
        <v>38</v>
      </c>
      <c r="E307" s="9"/>
      <c r="F307" s="21">
        <f>SUM(F300:F306)</f>
        <v>150</v>
      </c>
      <c r="G307" s="21">
        <f t="shared" ref="G307" si="215">SUM(G300:G306)</f>
        <v>0.54</v>
      </c>
      <c r="H307" s="21">
        <f t="shared" ref="H307" si="216">SUM(H300:H306)</f>
        <v>0.21</v>
      </c>
      <c r="I307" s="21">
        <f t="shared" ref="I307" si="217">SUM(I300:I306)</f>
        <v>18.2</v>
      </c>
      <c r="J307" s="21">
        <f t="shared" ref="J307" si="218">SUM(J300:J306)</f>
        <v>85.5</v>
      </c>
      <c r="K307" s="27"/>
      <c r="L307" s="21">
        <f t="shared" ref="L307:L349" si="219">SUM(L300:L306)</f>
        <v>0</v>
      </c>
    </row>
    <row r="308" spans="1:12" ht="14.5" x14ac:dyDescent="0.35">
      <c r="A308" s="28">
        <f>A300</f>
        <v>2</v>
      </c>
      <c r="B308" s="14">
        <f>B300</f>
        <v>1</v>
      </c>
      <c r="C308" s="10" t="s">
        <v>24</v>
      </c>
      <c r="D308" s="12" t="s">
        <v>23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5" x14ac:dyDescent="0.3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5" x14ac:dyDescent="0.3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5" x14ac:dyDescent="0.35">
      <c r="A311" s="26"/>
      <c r="B311" s="18"/>
      <c r="C311" s="8"/>
      <c r="D311" s="19" t="s">
        <v>38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5" x14ac:dyDescent="0.35">
      <c r="A312" s="28">
        <f>A300</f>
        <v>2</v>
      </c>
      <c r="B312" s="14">
        <f>B300</f>
        <v>1</v>
      </c>
      <c r="C312" s="10" t="s">
        <v>25</v>
      </c>
      <c r="D312" s="7" t="s">
        <v>26</v>
      </c>
      <c r="E312" s="50" t="s">
        <v>74</v>
      </c>
      <c r="F312" s="51">
        <v>10</v>
      </c>
      <c r="G312" s="51">
        <v>0.08</v>
      </c>
      <c r="H312" s="51">
        <v>7.25</v>
      </c>
      <c r="I312" s="51">
        <v>0.13</v>
      </c>
      <c r="J312" s="51">
        <v>66.099999999999994</v>
      </c>
      <c r="K312" s="52">
        <v>79</v>
      </c>
      <c r="L312" s="51"/>
    </row>
    <row r="313" spans="1:12" ht="14.5" x14ac:dyDescent="0.35">
      <c r="A313" s="25"/>
      <c r="B313" s="16"/>
      <c r="C313" s="11"/>
      <c r="D313" s="7" t="s">
        <v>27</v>
      </c>
      <c r="E313" s="50" t="s">
        <v>72</v>
      </c>
      <c r="F313" s="51">
        <v>200</v>
      </c>
      <c r="G313" s="51">
        <v>11.65</v>
      </c>
      <c r="H313" s="51">
        <v>12.06</v>
      </c>
      <c r="I313" s="51">
        <v>6.94</v>
      </c>
      <c r="J313" s="51">
        <v>182.8</v>
      </c>
      <c r="K313" s="52">
        <v>100.01</v>
      </c>
      <c r="L313" s="51"/>
    </row>
    <row r="314" spans="1:12" ht="14.5" x14ac:dyDescent="0.35">
      <c r="A314" s="25"/>
      <c r="B314" s="16"/>
      <c r="C314" s="11"/>
      <c r="D314" s="7" t="s">
        <v>28</v>
      </c>
      <c r="E314" s="50" t="s">
        <v>68</v>
      </c>
      <c r="F314" s="51">
        <v>150</v>
      </c>
      <c r="G314" s="51">
        <v>16.100000000000001</v>
      </c>
      <c r="H314" s="51">
        <v>3.66</v>
      </c>
      <c r="I314" s="51">
        <v>29.05</v>
      </c>
      <c r="J314" s="51">
        <v>213.66</v>
      </c>
      <c r="K314" s="52">
        <v>389</v>
      </c>
      <c r="L314" s="51"/>
    </row>
    <row r="315" spans="1:12" ht="14.5" x14ac:dyDescent="0.35">
      <c r="A315" s="25"/>
      <c r="B315" s="16"/>
      <c r="C315" s="11"/>
      <c r="D315" s="7" t="s">
        <v>29</v>
      </c>
      <c r="E315" s="50" t="s">
        <v>75</v>
      </c>
      <c r="F315" s="51">
        <v>90</v>
      </c>
      <c r="G315" s="51">
        <v>18</v>
      </c>
      <c r="H315" s="51">
        <v>16.2</v>
      </c>
      <c r="I315" s="51">
        <v>9.64</v>
      </c>
      <c r="J315" s="51">
        <v>255.86</v>
      </c>
      <c r="K315" s="52">
        <v>372</v>
      </c>
      <c r="L315" s="51"/>
    </row>
    <row r="316" spans="1:12" ht="14.5" x14ac:dyDescent="0.35">
      <c r="A316" s="25"/>
      <c r="B316" s="16"/>
      <c r="C316" s="11"/>
      <c r="D316" s="7" t="s">
        <v>30</v>
      </c>
      <c r="E316" s="50" t="s">
        <v>65</v>
      </c>
      <c r="F316" s="51">
        <v>200</v>
      </c>
      <c r="G316" s="51">
        <v>0.2</v>
      </c>
      <c r="H316" s="51">
        <v>0.1</v>
      </c>
      <c r="I316" s="51">
        <v>9.3000000000000007</v>
      </c>
      <c r="J316" s="51">
        <v>38</v>
      </c>
      <c r="K316" s="52">
        <v>457</v>
      </c>
      <c r="L316" s="51"/>
    </row>
    <row r="317" spans="1:12" ht="14.5" x14ac:dyDescent="0.35">
      <c r="A317" s="25"/>
      <c r="B317" s="16"/>
      <c r="C317" s="11"/>
      <c r="D317" s="7" t="s">
        <v>31</v>
      </c>
      <c r="E317" s="50" t="s">
        <v>47</v>
      </c>
      <c r="F317" s="73">
        <v>40</v>
      </c>
      <c r="G317" s="73">
        <v>3.04</v>
      </c>
      <c r="H317" s="73">
        <v>0.32</v>
      </c>
      <c r="I317" s="74">
        <v>19.68</v>
      </c>
      <c r="J317" s="73">
        <v>93.6</v>
      </c>
      <c r="K317" s="75">
        <v>457</v>
      </c>
      <c r="L317" s="51"/>
    </row>
    <row r="318" spans="1:12" ht="14.5" x14ac:dyDescent="0.35">
      <c r="A318" s="25"/>
      <c r="B318" s="16"/>
      <c r="C318" s="11"/>
      <c r="D318" s="7" t="s">
        <v>32</v>
      </c>
      <c r="E318" s="50" t="s">
        <v>48</v>
      </c>
      <c r="F318" s="73">
        <v>20</v>
      </c>
      <c r="G318" s="73">
        <v>1.6</v>
      </c>
      <c r="H318" s="73">
        <v>0.3</v>
      </c>
      <c r="I318" s="74">
        <v>8.02</v>
      </c>
      <c r="J318" s="73">
        <v>41.2</v>
      </c>
      <c r="K318" s="75">
        <v>574</v>
      </c>
      <c r="L318" s="51"/>
    </row>
    <row r="319" spans="1:12" ht="14.5" x14ac:dyDescent="0.3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5" x14ac:dyDescent="0.3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>
        <v>68.650000000000006</v>
      </c>
    </row>
    <row r="321" spans="1:12" ht="14.5" x14ac:dyDescent="0.35">
      <c r="A321" s="26"/>
      <c r="B321" s="18"/>
      <c r="C321" s="8"/>
      <c r="D321" s="19" t="s">
        <v>38</v>
      </c>
      <c r="E321" s="9"/>
      <c r="F321" s="21">
        <f>SUM(F312:F320)</f>
        <v>710</v>
      </c>
      <c r="G321" s="21">
        <f t="shared" ref="G321" si="225">SUM(G312:G320)</f>
        <v>50.67</v>
      </c>
      <c r="H321" s="21">
        <f t="shared" ref="H321" si="226">SUM(H312:H320)</f>
        <v>39.89</v>
      </c>
      <c r="I321" s="21">
        <f t="shared" ref="I321" si="227">SUM(I312:I320)</f>
        <v>82.76</v>
      </c>
      <c r="J321" s="21">
        <f t="shared" ref="J321" si="228">SUM(J312:J320)</f>
        <v>891.22000000000014</v>
      </c>
      <c r="K321" s="27"/>
      <c r="L321" s="21">
        <f t="shared" ref="L321" ca="1" si="229">SUM(L318:L326)</f>
        <v>0</v>
      </c>
    </row>
    <row r="322" spans="1:12" ht="14.5" x14ac:dyDescent="0.35">
      <c r="A322" s="28">
        <f>A300</f>
        <v>2</v>
      </c>
      <c r="B322" s="14">
        <f>B300</f>
        <v>1</v>
      </c>
      <c r="C322" s="10" t="s">
        <v>33</v>
      </c>
      <c r="D322" s="12" t="s">
        <v>34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5" x14ac:dyDescent="0.35">
      <c r="A323" s="25"/>
      <c r="B323" s="16"/>
      <c r="C323" s="11"/>
      <c r="D323" s="12" t="s">
        <v>30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5" x14ac:dyDescent="0.3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5" x14ac:dyDescent="0.3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5" x14ac:dyDescent="0.35">
      <c r="A326" s="26"/>
      <c r="B326" s="18"/>
      <c r="C326" s="8"/>
      <c r="D326" s="19" t="s">
        <v>38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5" x14ac:dyDescent="0.35">
      <c r="A327" s="28">
        <f>A300</f>
        <v>2</v>
      </c>
      <c r="B327" s="14">
        <f>B300</f>
        <v>1</v>
      </c>
      <c r="C327" s="10" t="s">
        <v>35</v>
      </c>
      <c r="D327" s="7" t="s">
        <v>20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5" x14ac:dyDescent="0.35">
      <c r="A328" s="25"/>
      <c r="B328" s="16"/>
      <c r="C328" s="11"/>
      <c r="D328" s="7" t="s">
        <v>29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5" x14ac:dyDescent="0.3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5" x14ac:dyDescent="0.35">
      <c r="A330" s="25"/>
      <c r="B330" s="16"/>
      <c r="C330" s="11"/>
      <c r="D330" s="7" t="s">
        <v>22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5" x14ac:dyDescent="0.3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5" x14ac:dyDescent="0.3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5" x14ac:dyDescent="0.35">
      <c r="A333" s="26"/>
      <c r="B333" s="18"/>
      <c r="C333" s="8"/>
      <c r="D333" s="19" t="s">
        <v>38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5" x14ac:dyDescent="0.35">
      <c r="A334" s="28">
        <f>A300</f>
        <v>2</v>
      </c>
      <c r="B334" s="14">
        <f>B300</f>
        <v>1</v>
      </c>
      <c r="C334" s="10" t="s">
        <v>36</v>
      </c>
      <c r="D334" s="12" t="s">
        <v>37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5" x14ac:dyDescent="0.35">
      <c r="A335" s="25"/>
      <c r="B335" s="16"/>
      <c r="C335" s="11"/>
      <c r="D335" s="12" t="s">
        <v>34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5" x14ac:dyDescent="0.35">
      <c r="A336" s="25"/>
      <c r="B336" s="16"/>
      <c r="C336" s="11"/>
      <c r="D336" s="12" t="s">
        <v>30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5" x14ac:dyDescent="0.35">
      <c r="A337" s="25"/>
      <c r="B337" s="16"/>
      <c r="C337" s="11"/>
      <c r="D337" s="12" t="s">
        <v>23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5" x14ac:dyDescent="0.3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5" x14ac:dyDescent="0.3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5" x14ac:dyDescent="0.35">
      <c r="A340" s="26"/>
      <c r="B340" s="18"/>
      <c r="C340" s="8"/>
      <c r="D340" s="20" t="s">
        <v>38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76" t="s">
        <v>4</v>
      </c>
      <c r="D341" s="77"/>
      <c r="E341" s="33"/>
      <c r="F341" s="34">
        <f>F307+F311+F321+F326+F333+F340</f>
        <v>860</v>
      </c>
      <c r="G341" s="34">
        <f t="shared" ref="G341" si="245">G307+G311+G321+G326+G333+G340</f>
        <v>51.21</v>
      </c>
      <c r="H341" s="34">
        <f t="shared" ref="H341" si="246">H307+H311+H321+H326+H333+H340</f>
        <v>40.1</v>
      </c>
      <c r="I341" s="34">
        <f t="shared" ref="I341" si="247">I307+I311+I321+I326+I333+I340</f>
        <v>100.96000000000001</v>
      </c>
      <c r="J341" s="34">
        <f t="shared" ref="J341" si="248">J307+J311+J321+J326+J333+J340</f>
        <v>976.72000000000014</v>
      </c>
      <c r="K341" s="35"/>
      <c r="L341" s="34">
        <f t="shared" ref="L341" ca="1" si="249">L307+L311+L321+L326+L333+L340</f>
        <v>0</v>
      </c>
    </row>
    <row r="342" spans="1:12" ht="14.5" x14ac:dyDescent="0.35">
      <c r="A342" s="15">
        <v>2</v>
      </c>
      <c r="B342" s="16">
        <v>2</v>
      </c>
      <c r="C342" s="24" t="s">
        <v>19</v>
      </c>
      <c r="D342" s="5" t="s">
        <v>20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5" x14ac:dyDescent="0.3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5" x14ac:dyDescent="0.35">
      <c r="A344" s="15"/>
      <c r="B344" s="16"/>
      <c r="C344" s="11"/>
      <c r="D344" s="7" t="s">
        <v>21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5" x14ac:dyDescent="0.35">
      <c r="A345" s="15"/>
      <c r="B345" s="16"/>
      <c r="C345" s="11"/>
      <c r="D345" s="7" t="s">
        <v>22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5" x14ac:dyDescent="0.35">
      <c r="A346" s="15"/>
      <c r="B346" s="16"/>
      <c r="C346" s="11"/>
      <c r="D346" s="7" t="s">
        <v>23</v>
      </c>
      <c r="E346" s="50" t="s">
        <v>57</v>
      </c>
      <c r="F346" s="51">
        <v>200</v>
      </c>
      <c r="G346" s="51">
        <v>1</v>
      </c>
      <c r="H346" s="51">
        <v>0.2</v>
      </c>
      <c r="I346" s="69"/>
      <c r="J346" s="51">
        <v>86</v>
      </c>
      <c r="K346" s="52">
        <v>501</v>
      </c>
      <c r="L346" s="51"/>
    </row>
    <row r="347" spans="1:12" ht="14.5" x14ac:dyDescent="0.3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5" x14ac:dyDescent="0.3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5" x14ac:dyDescent="0.35">
      <c r="A349" s="17"/>
      <c r="B349" s="18"/>
      <c r="C349" s="8"/>
      <c r="D349" s="19" t="s">
        <v>38</v>
      </c>
      <c r="E349" s="9"/>
      <c r="F349" s="21">
        <f>SUM(F342:F348)</f>
        <v>200</v>
      </c>
      <c r="G349" s="21">
        <f t="shared" ref="G349" si="250">SUM(G342:G348)</f>
        <v>1</v>
      </c>
      <c r="H349" s="21">
        <f t="shared" ref="H349" si="251">SUM(H342:H348)</f>
        <v>0.2</v>
      </c>
      <c r="I349" s="21">
        <f t="shared" ref="I349" si="252">SUM(I342:I348)</f>
        <v>0</v>
      </c>
      <c r="J349" s="21">
        <f t="shared" ref="J349" si="253">SUM(J342:J348)</f>
        <v>86</v>
      </c>
      <c r="K349" s="27"/>
      <c r="L349" s="21">
        <f t="shared" si="219"/>
        <v>0</v>
      </c>
    </row>
    <row r="350" spans="1:12" ht="14.5" x14ac:dyDescent="0.35">
      <c r="A350" s="14">
        <f>A342</f>
        <v>2</v>
      </c>
      <c r="B350" s="14">
        <f>B342</f>
        <v>2</v>
      </c>
      <c r="C350" s="10" t="s">
        <v>24</v>
      </c>
      <c r="D350" s="12" t="s">
        <v>23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5" x14ac:dyDescent="0.3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5" x14ac:dyDescent="0.3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5" x14ac:dyDescent="0.35">
      <c r="A353" s="17"/>
      <c r="B353" s="18"/>
      <c r="C353" s="8"/>
      <c r="D353" s="19" t="s">
        <v>38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5" x14ac:dyDescent="0.35">
      <c r="A354" s="14">
        <f>A342</f>
        <v>2</v>
      </c>
      <c r="B354" s="14">
        <f>B342</f>
        <v>2</v>
      </c>
      <c r="C354" s="10" t="s">
        <v>25</v>
      </c>
      <c r="D354" s="7" t="s">
        <v>26</v>
      </c>
      <c r="E354" s="50" t="s">
        <v>67</v>
      </c>
      <c r="F354" s="51">
        <v>60</v>
      </c>
      <c r="G354" s="51">
        <v>0.48</v>
      </c>
      <c r="H354" s="51">
        <v>0.06</v>
      </c>
      <c r="I354" s="51">
        <v>1.02</v>
      </c>
      <c r="J354" s="51">
        <v>6.6</v>
      </c>
      <c r="K354" s="52">
        <v>149</v>
      </c>
      <c r="L354" s="51"/>
    </row>
    <row r="355" spans="1:12" ht="14.5" x14ac:dyDescent="0.35">
      <c r="A355" s="15"/>
      <c r="B355" s="16"/>
      <c r="C355" s="11"/>
      <c r="D355" s="7" t="s">
        <v>27</v>
      </c>
      <c r="E355" s="51" t="s">
        <v>60</v>
      </c>
      <c r="F355" s="84">
        <v>200</v>
      </c>
      <c r="G355" s="51">
        <v>5.04</v>
      </c>
      <c r="H355" s="51">
        <v>2.86</v>
      </c>
      <c r="I355" s="51">
        <v>11.68</v>
      </c>
      <c r="J355" s="51">
        <v>92.6</v>
      </c>
      <c r="K355" s="52">
        <v>113</v>
      </c>
      <c r="L355" s="51"/>
    </row>
    <row r="356" spans="1:12" ht="14.5" x14ac:dyDescent="0.35">
      <c r="A356" s="15"/>
      <c r="B356" s="16"/>
      <c r="C356" s="11"/>
      <c r="D356" s="7" t="s">
        <v>28</v>
      </c>
      <c r="E356" s="50" t="s">
        <v>80</v>
      </c>
      <c r="F356" s="51">
        <v>150</v>
      </c>
      <c r="G356" s="51">
        <v>6.55</v>
      </c>
      <c r="H356" s="51">
        <v>6.09</v>
      </c>
      <c r="I356" s="51">
        <v>36.89</v>
      </c>
      <c r="J356" s="51">
        <v>228.61</v>
      </c>
      <c r="K356" s="52">
        <v>206</v>
      </c>
      <c r="L356" s="51"/>
    </row>
    <row r="357" spans="1:12" ht="14.5" x14ac:dyDescent="0.35">
      <c r="A357" s="15"/>
      <c r="B357" s="16"/>
      <c r="C357" s="11"/>
      <c r="D357" s="7" t="s">
        <v>29</v>
      </c>
      <c r="E357" s="50" t="s">
        <v>76</v>
      </c>
      <c r="F357" s="51">
        <v>90</v>
      </c>
      <c r="G357" s="51">
        <v>15.57</v>
      </c>
      <c r="H357" s="51">
        <v>18.899999999999999</v>
      </c>
      <c r="I357" s="51">
        <v>8.91</v>
      </c>
      <c r="J357" s="51">
        <v>268.2</v>
      </c>
      <c r="K357" s="52">
        <v>319</v>
      </c>
      <c r="L357" s="51"/>
    </row>
    <row r="358" spans="1:12" ht="14.5" x14ac:dyDescent="0.35">
      <c r="A358" s="15"/>
      <c r="B358" s="16"/>
      <c r="C358" s="11"/>
      <c r="D358" s="7" t="s">
        <v>30</v>
      </c>
      <c r="E358" s="50" t="s">
        <v>81</v>
      </c>
      <c r="F358" s="58">
        <v>200</v>
      </c>
      <c r="G358" s="58">
        <v>0.2</v>
      </c>
      <c r="H358" s="58">
        <v>0.1</v>
      </c>
      <c r="I358" s="58">
        <v>9.3000000000000007</v>
      </c>
      <c r="J358" s="58">
        <v>38</v>
      </c>
      <c r="K358" s="52">
        <v>457</v>
      </c>
      <c r="L358" s="51"/>
    </row>
    <row r="359" spans="1:12" ht="14.5" x14ac:dyDescent="0.35">
      <c r="A359" s="15"/>
      <c r="B359" s="16"/>
      <c r="C359" s="11"/>
      <c r="D359" s="7" t="s">
        <v>31</v>
      </c>
      <c r="E359" s="50" t="s">
        <v>47</v>
      </c>
      <c r="F359" s="73">
        <v>40</v>
      </c>
      <c r="G359" s="73">
        <v>3.04</v>
      </c>
      <c r="H359" s="73">
        <v>0.32</v>
      </c>
      <c r="I359" s="74">
        <v>19.68</v>
      </c>
      <c r="J359" s="73">
        <v>93.6</v>
      </c>
      <c r="K359" s="75">
        <v>457</v>
      </c>
      <c r="L359" s="51"/>
    </row>
    <row r="360" spans="1:12" ht="14.5" x14ac:dyDescent="0.35">
      <c r="A360" s="15"/>
      <c r="B360" s="16"/>
      <c r="C360" s="11"/>
      <c r="D360" s="7" t="s">
        <v>32</v>
      </c>
      <c r="E360" s="50" t="s">
        <v>48</v>
      </c>
      <c r="F360" s="73">
        <v>20</v>
      </c>
      <c r="G360" s="73">
        <v>1.6</v>
      </c>
      <c r="H360" s="73">
        <v>0.3</v>
      </c>
      <c r="I360" s="74">
        <v>8.02</v>
      </c>
      <c r="J360" s="73">
        <v>41.2</v>
      </c>
      <c r="K360" s="75">
        <v>574</v>
      </c>
      <c r="L360" s="51"/>
    </row>
    <row r="361" spans="1:12" ht="14.5" x14ac:dyDescent="0.3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5" x14ac:dyDescent="0.3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>
        <v>68.650000000000006</v>
      </c>
    </row>
    <row r="363" spans="1:12" ht="14.5" x14ac:dyDescent="0.35">
      <c r="A363" s="17"/>
      <c r="B363" s="18"/>
      <c r="C363" s="8"/>
      <c r="D363" s="19" t="s">
        <v>38</v>
      </c>
      <c r="E363" s="9"/>
      <c r="F363" s="21">
        <f>SUM(F354:F362)</f>
        <v>760</v>
      </c>
      <c r="G363" s="21">
        <f t="shared" ref="G363" si="259">SUM(G354:G362)</f>
        <v>32.479999999999997</v>
      </c>
      <c r="H363" s="21">
        <f t="shared" ref="H363" si="260">SUM(H354:H362)</f>
        <v>28.63</v>
      </c>
      <c r="I363" s="21">
        <f t="shared" ref="I363" si="261">SUM(I354:I362)</f>
        <v>95.499999999999986</v>
      </c>
      <c r="J363" s="21">
        <f t="shared" ref="J363" si="262">SUM(J354:J362)</f>
        <v>768.81000000000006</v>
      </c>
      <c r="K363" s="27"/>
      <c r="L363" s="21">
        <f t="shared" ref="L363" ca="1" si="263">SUM(L360:L368)</f>
        <v>0</v>
      </c>
    </row>
    <row r="364" spans="1:12" ht="14.5" x14ac:dyDescent="0.35">
      <c r="A364" s="14">
        <f>A342</f>
        <v>2</v>
      </c>
      <c r="B364" s="14">
        <f>B342</f>
        <v>2</v>
      </c>
      <c r="C364" s="10" t="s">
        <v>33</v>
      </c>
      <c r="D364" s="12" t="s">
        <v>34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5" x14ac:dyDescent="0.35">
      <c r="A365" s="15"/>
      <c r="B365" s="16"/>
      <c r="C365" s="11"/>
      <c r="D365" s="12" t="s">
        <v>30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5" x14ac:dyDescent="0.3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5" x14ac:dyDescent="0.3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5" x14ac:dyDescent="0.35">
      <c r="A368" s="17"/>
      <c r="B368" s="18"/>
      <c r="C368" s="8"/>
      <c r="D368" s="19" t="s">
        <v>38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5" x14ac:dyDescent="0.35">
      <c r="A369" s="14">
        <f>A342</f>
        <v>2</v>
      </c>
      <c r="B369" s="14">
        <f>B342</f>
        <v>2</v>
      </c>
      <c r="C369" s="10" t="s">
        <v>35</v>
      </c>
      <c r="D369" s="7" t="s">
        <v>20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5" x14ac:dyDescent="0.35">
      <c r="A370" s="15"/>
      <c r="B370" s="16"/>
      <c r="C370" s="11"/>
      <c r="D370" s="7" t="s">
        <v>29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5" x14ac:dyDescent="0.3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5" x14ac:dyDescent="0.35">
      <c r="A372" s="15"/>
      <c r="B372" s="16"/>
      <c r="C372" s="11"/>
      <c r="D372" s="7" t="s">
        <v>22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5" x14ac:dyDescent="0.3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5" x14ac:dyDescent="0.3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5" x14ac:dyDescent="0.35">
      <c r="A375" s="17"/>
      <c r="B375" s="18"/>
      <c r="C375" s="8"/>
      <c r="D375" s="19" t="s">
        <v>38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5" x14ac:dyDescent="0.35">
      <c r="A376" s="14">
        <f>A342</f>
        <v>2</v>
      </c>
      <c r="B376" s="14">
        <f>B342</f>
        <v>2</v>
      </c>
      <c r="C376" s="10" t="s">
        <v>36</v>
      </c>
      <c r="D376" s="12" t="s">
        <v>37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5" x14ac:dyDescent="0.35">
      <c r="A377" s="15"/>
      <c r="B377" s="16"/>
      <c r="C377" s="11"/>
      <c r="D377" s="12" t="s">
        <v>34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5" x14ac:dyDescent="0.35">
      <c r="A378" s="15"/>
      <c r="B378" s="16"/>
      <c r="C378" s="11"/>
      <c r="D378" s="12" t="s">
        <v>30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5" x14ac:dyDescent="0.35">
      <c r="A379" s="15"/>
      <c r="B379" s="16"/>
      <c r="C379" s="11"/>
      <c r="D379" s="12" t="s">
        <v>23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5" x14ac:dyDescent="0.3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5" x14ac:dyDescent="0.3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5" x14ac:dyDescent="0.35">
      <c r="A382" s="17"/>
      <c r="B382" s="18"/>
      <c r="C382" s="8"/>
      <c r="D382" s="20" t="s">
        <v>38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76" t="s">
        <v>4</v>
      </c>
      <c r="D383" s="77"/>
      <c r="E383" s="33"/>
      <c r="F383" s="34">
        <f>F349+F353+F363+F368+F375+F382</f>
        <v>960</v>
      </c>
      <c r="G383" s="34">
        <f t="shared" ref="G383" si="279">G349+G353+G363+G368+G375+G382</f>
        <v>33.479999999999997</v>
      </c>
      <c r="H383" s="34">
        <f t="shared" ref="H383" si="280">H349+H353+H363+H368+H375+H382</f>
        <v>28.83</v>
      </c>
      <c r="I383" s="34">
        <f t="shared" ref="I383" si="281">I349+I353+I363+I368+I375+I382</f>
        <v>95.499999999999986</v>
      </c>
      <c r="J383" s="34">
        <f t="shared" ref="J383" si="282">J349+J353+J363+J368+J375+J382</f>
        <v>854.81000000000006</v>
      </c>
      <c r="K383" s="35"/>
      <c r="L383" s="34">
        <f t="shared" ref="L383" ca="1" si="283">L349+L353+L363+L368+L375+L382</f>
        <v>0</v>
      </c>
    </row>
    <row r="384" spans="1:12" ht="14.5" x14ac:dyDescent="0.35">
      <c r="A384" s="22">
        <v>2</v>
      </c>
      <c r="B384" s="23">
        <v>3</v>
      </c>
      <c r="C384" s="24" t="s">
        <v>19</v>
      </c>
      <c r="D384" s="5" t="s">
        <v>20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5" x14ac:dyDescent="0.3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5" x14ac:dyDescent="0.35">
      <c r="A386" s="25"/>
      <c r="B386" s="16"/>
      <c r="C386" s="11"/>
      <c r="D386" s="7" t="s">
        <v>21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5" x14ac:dyDescent="0.35">
      <c r="A387" s="25"/>
      <c r="B387" s="16"/>
      <c r="C387" s="11"/>
      <c r="D387" s="7" t="s">
        <v>22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5" x14ac:dyDescent="0.35">
      <c r="A388" s="25"/>
      <c r="B388" s="16"/>
      <c r="C388" s="11"/>
      <c r="D388" s="7" t="s">
        <v>23</v>
      </c>
      <c r="E388" s="50" t="s">
        <v>66</v>
      </c>
      <c r="F388" s="51">
        <v>150</v>
      </c>
      <c r="G388" s="51">
        <v>0.6</v>
      </c>
      <c r="H388" s="51">
        <v>0.6</v>
      </c>
      <c r="I388" s="51">
        <v>14.7</v>
      </c>
      <c r="J388" s="51">
        <v>66</v>
      </c>
      <c r="K388" s="52">
        <v>82</v>
      </c>
      <c r="L388" s="51"/>
    </row>
    <row r="389" spans="1:12" ht="14.5" x14ac:dyDescent="0.3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5" x14ac:dyDescent="0.3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5" x14ac:dyDescent="0.35">
      <c r="A391" s="26"/>
      <c r="B391" s="18"/>
      <c r="C391" s="8"/>
      <c r="D391" s="19" t="s">
        <v>38</v>
      </c>
      <c r="E391" s="9"/>
      <c r="F391" s="21">
        <f>SUM(F384:F390)</f>
        <v>150</v>
      </c>
      <c r="G391" s="21">
        <f t="shared" ref="G391" si="284">SUM(G384:G390)</f>
        <v>0.6</v>
      </c>
      <c r="H391" s="21">
        <f t="shared" ref="H391" si="285">SUM(H384:H390)</f>
        <v>0.6</v>
      </c>
      <c r="I391" s="21">
        <f t="shared" ref="I391" si="286">SUM(I384:I390)</f>
        <v>14.7</v>
      </c>
      <c r="J391" s="21">
        <f t="shared" ref="J391" si="287">SUM(J384:J390)</f>
        <v>66</v>
      </c>
      <c r="K391" s="27"/>
      <c r="L391" s="21">
        <f t="shared" ref="L391:L433" si="288">SUM(L384:L390)</f>
        <v>0</v>
      </c>
    </row>
    <row r="392" spans="1:12" ht="14.5" x14ac:dyDescent="0.35">
      <c r="A392" s="28">
        <f>A384</f>
        <v>2</v>
      </c>
      <c r="B392" s="14">
        <f>B384</f>
        <v>3</v>
      </c>
      <c r="C392" s="10" t="s">
        <v>24</v>
      </c>
      <c r="D392" s="12" t="s">
        <v>23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5" x14ac:dyDescent="0.3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5" x14ac:dyDescent="0.3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5" x14ac:dyDescent="0.35">
      <c r="A395" s="26"/>
      <c r="B395" s="18"/>
      <c r="C395" s="8"/>
      <c r="D395" s="19" t="s">
        <v>38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5" x14ac:dyDescent="0.35">
      <c r="A396" s="28">
        <f>A384</f>
        <v>2</v>
      </c>
      <c r="B396" s="14">
        <f>B384</f>
        <v>3</v>
      </c>
      <c r="C396" s="10" t="s">
        <v>25</v>
      </c>
      <c r="D396" s="7" t="s">
        <v>26</v>
      </c>
      <c r="E396" s="50" t="s">
        <v>77</v>
      </c>
      <c r="F396" s="51">
        <v>60</v>
      </c>
      <c r="G396" s="51">
        <v>1.1399999999999999</v>
      </c>
      <c r="H396" s="51">
        <v>5.34</v>
      </c>
      <c r="I396" s="51">
        <v>4.62</v>
      </c>
      <c r="J396" s="51">
        <v>70.8</v>
      </c>
      <c r="K396" s="52">
        <v>150</v>
      </c>
      <c r="L396" s="51"/>
    </row>
    <row r="397" spans="1:12" ht="14.5" x14ac:dyDescent="0.35">
      <c r="A397" s="25"/>
      <c r="B397" s="16"/>
      <c r="C397" s="11"/>
      <c r="D397" s="7" t="s">
        <v>27</v>
      </c>
      <c r="E397" s="51" t="s">
        <v>62</v>
      </c>
      <c r="F397" s="84">
        <v>200</v>
      </c>
      <c r="G397" s="51">
        <v>5.86</v>
      </c>
      <c r="H397" s="51">
        <v>1.84</v>
      </c>
      <c r="I397" s="51">
        <v>6.66</v>
      </c>
      <c r="J397" s="51">
        <v>66.599999999999994</v>
      </c>
      <c r="K397" s="52">
        <v>120</v>
      </c>
      <c r="L397" s="51"/>
    </row>
    <row r="398" spans="1:12" ht="14.5" x14ac:dyDescent="0.35">
      <c r="A398" s="25"/>
      <c r="B398" s="16"/>
      <c r="C398" s="11"/>
      <c r="D398" s="7" t="s">
        <v>28</v>
      </c>
      <c r="E398" s="50" t="s">
        <v>78</v>
      </c>
      <c r="F398" s="51">
        <v>150</v>
      </c>
      <c r="G398" s="51">
        <v>6.55</v>
      </c>
      <c r="H398" s="51">
        <v>6.09</v>
      </c>
      <c r="I398" s="51">
        <v>36.89</v>
      </c>
      <c r="J398" s="51">
        <v>228.61</v>
      </c>
      <c r="K398" s="52">
        <v>206</v>
      </c>
      <c r="L398" s="51"/>
    </row>
    <row r="399" spans="1:12" ht="14.5" x14ac:dyDescent="0.35">
      <c r="A399" s="25"/>
      <c r="B399" s="16"/>
      <c r="C399" s="11"/>
      <c r="D399" s="7" t="s">
        <v>29</v>
      </c>
      <c r="E399" s="50" t="s">
        <v>75</v>
      </c>
      <c r="F399" s="51">
        <v>90</v>
      </c>
      <c r="G399" s="51">
        <v>18</v>
      </c>
      <c r="H399" s="51">
        <v>16.2</v>
      </c>
      <c r="I399" s="51">
        <v>9.64</v>
      </c>
      <c r="J399" s="51">
        <v>255.86</v>
      </c>
      <c r="K399" s="52">
        <v>372</v>
      </c>
      <c r="L399" s="51"/>
    </row>
    <row r="400" spans="1:12" ht="14.5" x14ac:dyDescent="0.35">
      <c r="A400" s="25"/>
      <c r="B400" s="16"/>
      <c r="C400" s="11"/>
      <c r="D400" s="7" t="s">
        <v>30</v>
      </c>
      <c r="E400" s="50" t="s">
        <v>79</v>
      </c>
      <c r="F400" s="51">
        <v>200</v>
      </c>
      <c r="G400" s="51">
        <v>0.3</v>
      </c>
      <c r="H400" s="51">
        <v>0.1</v>
      </c>
      <c r="I400" s="51">
        <v>9.5</v>
      </c>
      <c r="J400" s="51">
        <v>40</v>
      </c>
      <c r="K400" s="52">
        <v>459</v>
      </c>
      <c r="L400" s="51"/>
    </row>
    <row r="401" spans="1:12" ht="14.5" x14ac:dyDescent="0.35">
      <c r="A401" s="25"/>
      <c r="B401" s="16"/>
      <c r="C401" s="11"/>
      <c r="D401" s="7" t="s">
        <v>31</v>
      </c>
      <c r="E401" s="50" t="s">
        <v>47</v>
      </c>
      <c r="F401" s="73">
        <v>40</v>
      </c>
      <c r="G401" s="73">
        <v>3.04</v>
      </c>
      <c r="H401" s="73">
        <v>0.32</v>
      </c>
      <c r="I401" s="74">
        <v>19.68</v>
      </c>
      <c r="J401" s="73">
        <v>93.6</v>
      </c>
      <c r="K401" s="75">
        <v>457</v>
      </c>
      <c r="L401" s="51"/>
    </row>
    <row r="402" spans="1:12" ht="14.5" x14ac:dyDescent="0.35">
      <c r="A402" s="25"/>
      <c r="B402" s="16"/>
      <c r="C402" s="11"/>
      <c r="D402" s="7" t="s">
        <v>32</v>
      </c>
      <c r="E402" s="50" t="s">
        <v>48</v>
      </c>
      <c r="F402" s="73">
        <v>20</v>
      </c>
      <c r="G402" s="73">
        <v>1.6</v>
      </c>
      <c r="H402" s="73">
        <v>0.3</v>
      </c>
      <c r="I402" s="74">
        <v>8.02</v>
      </c>
      <c r="J402" s="73">
        <v>41.2</v>
      </c>
      <c r="K402" s="75">
        <v>574</v>
      </c>
      <c r="L402" s="51"/>
    </row>
    <row r="403" spans="1:12" ht="14.5" x14ac:dyDescent="0.3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5" x14ac:dyDescent="0.3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>
        <v>68.650000000000006</v>
      </c>
    </row>
    <row r="405" spans="1:12" ht="14.5" x14ac:dyDescent="0.35">
      <c r="A405" s="26"/>
      <c r="B405" s="18"/>
      <c r="C405" s="8"/>
      <c r="D405" s="19" t="s">
        <v>38</v>
      </c>
      <c r="E405" s="9"/>
      <c r="F405" s="21">
        <f>SUM(F396:F404)</f>
        <v>760</v>
      </c>
      <c r="G405" s="21">
        <f t="shared" ref="G405" si="294">SUM(G396:G404)</f>
        <v>36.49</v>
      </c>
      <c r="H405" s="21">
        <f t="shared" ref="H405" si="295">SUM(H396:H404)</f>
        <v>30.19</v>
      </c>
      <c r="I405" s="21">
        <f t="shared" ref="I405" si="296">SUM(I396:I404)</f>
        <v>95.01</v>
      </c>
      <c r="J405" s="21">
        <f t="shared" ref="J405" si="297">SUM(J396:J404)</f>
        <v>796.67000000000007</v>
      </c>
      <c r="K405" s="27"/>
      <c r="L405" s="21">
        <f t="shared" ref="L405" ca="1" si="298">SUM(L402:L410)</f>
        <v>0</v>
      </c>
    </row>
    <row r="406" spans="1:12" ht="14.5" x14ac:dyDescent="0.35">
      <c r="A406" s="28">
        <f>A384</f>
        <v>2</v>
      </c>
      <c r="B406" s="14">
        <f>B384</f>
        <v>3</v>
      </c>
      <c r="C406" s="10" t="s">
        <v>33</v>
      </c>
      <c r="D406" s="12" t="s">
        <v>34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5" x14ac:dyDescent="0.35">
      <c r="A407" s="25"/>
      <c r="B407" s="16"/>
      <c r="C407" s="11"/>
      <c r="D407" s="12" t="s">
        <v>30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5" x14ac:dyDescent="0.3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5" x14ac:dyDescent="0.3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5" x14ac:dyDescent="0.35">
      <c r="A410" s="26"/>
      <c r="B410" s="18"/>
      <c r="C410" s="8"/>
      <c r="D410" s="19" t="s">
        <v>38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5" x14ac:dyDescent="0.35">
      <c r="A411" s="28">
        <f>A384</f>
        <v>2</v>
      </c>
      <c r="B411" s="14">
        <f>B384</f>
        <v>3</v>
      </c>
      <c r="C411" s="10" t="s">
        <v>35</v>
      </c>
      <c r="D411" s="7" t="s">
        <v>20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5" x14ac:dyDescent="0.35">
      <c r="A412" s="25"/>
      <c r="B412" s="16"/>
      <c r="C412" s="11"/>
      <c r="D412" s="7" t="s">
        <v>29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5" x14ac:dyDescent="0.3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5" x14ac:dyDescent="0.35">
      <c r="A414" s="25"/>
      <c r="B414" s="16"/>
      <c r="C414" s="11"/>
      <c r="D414" s="7" t="s">
        <v>22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5" x14ac:dyDescent="0.3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5" x14ac:dyDescent="0.3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5" x14ac:dyDescent="0.35">
      <c r="A417" s="26"/>
      <c r="B417" s="18"/>
      <c r="C417" s="8"/>
      <c r="D417" s="19" t="s">
        <v>38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5" x14ac:dyDescent="0.35">
      <c r="A418" s="28">
        <f>A384</f>
        <v>2</v>
      </c>
      <c r="B418" s="14">
        <f>B384</f>
        <v>3</v>
      </c>
      <c r="C418" s="10" t="s">
        <v>36</v>
      </c>
      <c r="D418" s="12" t="s">
        <v>37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5" x14ac:dyDescent="0.35">
      <c r="A419" s="25"/>
      <c r="B419" s="16"/>
      <c r="C419" s="11"/>
      <c r="D419" s="12" t="s">
        <v>34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5" x14ac:dyDescent="0.35">
      <c r="A420" s="25"/>
      <c r="B420" s="16"/>
      <c r="C420" s="11"/>
      <c r="D420" s="12" t="s">
        <v>30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5" x14ac:dyDescent="0.35">
      <c r="A421" s="25"/>
      <c r="B421" s="16"/>
      <c r="C421" s="11"/>
      <c r="D421" s="12" t="s">
        <v>23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5" x14ac:dyDescent="0.3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5" x14ac:dyDescent="0.3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5" x14ac:dyDescent="0.35">
      <c r="A424" s="26"/>
      <c r="B424" s="18"/>
      <c r="C424" s="8"/>
      <c r="D424" s="20" t="s">
        <v>38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76" t="s">
        <v>4</v>
      </c>
      <c r="D425" s="77"/>
      <c r="E425" s="33"/>
      <c r="F425" s="34">
        <f>F391+F395+F405+F410+F417+F424</f>
        <v>910</v>
      </c>
      <c r="G425" s="34">
        <f t="shared" ref="G425" si="314">G391+G395+G405+G410+G417+G424</f>
        <v>37.090000000000003</v>
      </c>
      <c r="H425" s="34">
        <f t="shared" ref="H425" si="315">H391+H395+H405+H410+H417+H424</f>
        <v>30.790000000000003</v>
      </c>
      <c r="I425" s="34">
        <f t="shared" ref="I425" si="316">I391+I395+I405+I410+I417+I424</f>
        <v>109.71000000000001</v>
      </c>
      <c r="J425" s="34">
        <f t="shared" ref="J425" si="317">J391+J395+J405+J410+J417+J424</f>
        <v>862.67000000000007</v>
      </c>
      <c r="K425" s="35"/>
      <c r="L425" s="34">
        <f t="shared" ref="L425" ca="1" si="318">L391+L395+L405+L410+L417+L424</f>
        <v>0</v>
      </c>
    </row>
    <row r="426" spans="1:12" ht="14.5" x14ac:dyDescent="0.35">
      <c r="A426" s="22">
        <v>2</v>
      </c>
      <c r="B426" s="23">
        <v>4</v>
      </c>
      <c r="C426" s="24" t="s">
        <v>19</v>
      </c>
      <c r="D426" s="5" t="s">
        <v>20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5" x14ac:dyDescent="0.3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5" x14ac:dyDescent="0.35">
      <c r="A428" s="25"/>
      <c r="B428" s="16"/>
      <c r="C428" s="11"/>
      <c r="D428" s="7" t="s">
        <v>21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5" x14ac:dyDescent="0.35">
      <c r="A429" s="25"/>
      <c r="B429" s="16"/>
      <c r="C429" s="11"/>
      <c r="D429" s="7" t="s">
        <v>22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5" x14ac:dyDescent="0.35">
      <c r="A430" s="25"/>
      <c r="B430" s="16"/>
      <c r="C430" s="11"/>
      <c r="D430" s="7" t="s">
        <v>23</v>
      </c>
      <c r="E430" s="50" t="s">
        <v>57</v>
      </c>
      <c r="F430" s="51">
        <v>200</v>
      </c>
      <c r="G430" s="51">
        <v>1</v>
      </c>
      <c r="H430" s="51">
        <v>0.2</v>
      </c>
      <c r="I430" s="69"/>
      <c r="J430" s="51">
        <v>86</v>
      </c>
      <c r="K430" s="52">
        <v>501</v>
      </c>
      <c r="L430" s="51"/>
    </row>
    <row r="431" spans="1:12" ht="14.5" x14ac:dyDescent="0.35">
      <c r="A431" s="25"/>
      <c r="B431" s="16"/>
      <c r="C431" s="11"/>
      <c r="D431" s="6"/>
      <c r="E431" s="50"/>
      <c r="F431" s="51"/>
      <c r="G431" s="51"/>
      <c r="H431" s="51"/>
      <c r="I431" s="51">
        <v>20.2</v>
      </c>
      <c r="J431" s="51"/>
      <c r="K431" s="52"/>
      <c r="L431" s="51"/>
    </row>
    <row r="432" spans="1:12" ht="14.5" x14ac:dyDescent="0.3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5" x14ac:dyDescent="0.35">
      <c r="A433" s="26"/>
      <c r="B433" s="18"/>
      <c r="C433" s="8"/>
      <c r="D433" s="19" t="s">
        <v>38</v>
      </c>
      <c r="E433" s="9"/>
      <c r="F433" s="21">
        <f>SUM(F426:F432)</f>
        <v>200</v>
      </c>
      <c r="G433" s="21">
        <f t="shared" ref="G433" si="319">SUM(G426:G432)</f>
        <v>1</v>
      </c>
      <c r="H433" s="21">
        <f t="shared" ref="H433" si="320">SUM(H426:H432)</f>
        <v>0.2</v>
      </c>
      <c r="I433" s="21">
        <f t="shared" ref="I433" si="321">SUM(I426:I432)</f>
        <v>20.2</v>
      </c>
      <c r="J433" s="21">
        <f t="shared" ref="J433" si="322">SUM(J426:J432)</f>
        <v>86</v>
      </c>
      <c r="K433" s="27"/>
      <c r="L433" s="21">
        <f t="shared" si="288"/>
        <v>0</v>
      </c>
    </row>
    <row r="434" spans="1:12" ht="14.5" x14ac:dyDescent="0.35">
      <c r="A434" s="28">
        <f>A426</f>
        <v>2</v>
      </c>
      <c r="B434" s="14">
        <f>B426</f>
        <v>4</v>
      </c>
      <c r="C434" s="10" t="s">
        <v>24</v>
      </c>
      <c r="D434" s="12" t="s">
        <v>23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5" x14ac:dyDescent="0.3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5" x14ac:dyDescent="0.3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5" x14ac:dyDescent="0.35">
      <c r="A437" s="26"/>
      <c r="B437" s="18"/>
      <c r="C437" s="8"/>
      <c r="D437" s="19" t="s">
        <v>38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5" x14ac:dyDescent="0.35">
      <c r="A438" s="28">
        <f>A426</f>
        <v>2</v>
      </c>
      <c r="B438" s="14">
        <f>B426</f>
        <v>4</v>
      </c>
      <c r="C438" s="10" t="s">
        <v>25</v>
      </c>
      <c r="D438" s="7" t="s">
        <v>26</v>
      </c>
      <c r="E438" s="50" t="s">
        <v>82</v>
      </c>
      <c r="F438" s="58">
        <f>'[1]1'!E12</f>
        <v>60</v>
      </c>
      <c r="G438" s="58">
        <v>0.87</v>
      </c>
      <c r="H438" s="58">
        <f>'[1]1'!I12</f>
        <v>4</v>
      </c>
      <c r="I438" s="58">
        <v>5</v>
      </c>
      <c r="J438" s="58">
        <v>56</v>
      </c>
      <c r="K438" s="52">
        <v>1</v>
      </c>
      <c r="L438" s="51"/>
    </row>
    <row r="439" spans="1:12" ht="14.5" x14ac:dyDescent="0.35">
      <c r="A439" s="25"/>
      <c r="B439" s="16"/>
      <c r="C439" s="11"/>
      <c r="D439" s="7" t="s">
        <v>27</v>
      </c>
      <c r="E439" s="50" t="s">
        <v>83</v>
      </c>
      <c r="F439" s="58">
        <f>'[1]1'!E13</f>
        <v>200</v>
      </c>
      <c r="G439" s="58">
        <v>5.68</v>
      </c>
      <c r="H439" s="58">
        <v>7.7</v>
      </c>
      <c r="I439" s="58">
        <v>5.39</v>
      </c>
      <c r="J439" s="58">
        <v>113.56</v>
      </c>
      <c r="K439" s="52">
        <v>116</v>
      </c>
      <c r="L439" s="51"/>
    </row>
    <row r="440" spans="1:12" ht="14.5" x14ac:dyDescent="0.35">
      <c r="A440" s="25"/>
      <c r="B440" s="16"/>
      <c r="C440" s="11"/>
      <c r="D440" s="7" t="s">
        <v>28</v>
      </c>
      <c r="E440" s="50" t="s">
        <v>55</v>
      </c>
      <c r="F440" s="58">
        <v>150</v>
      </c>
      <c r="G440" s="58">
        <v>5.55</v>
      </c>
      <c r="H440" s="58">
        <v>4.95</v>
      </c>
      <c r="I440" s="58">
        <v>29.55</v>
      </c>
      <c r="J440" s="58">
        <v>184.5</v>
      </c>
      <c r="K440" s="52">
        <v>256</v>
      </c>
      <c r="L440" s="51"/>
    </row>
    <row r="441" spans="1:12" ht="14.5" x14ac:dyDescent="0.35">
      <c r="A441" s="25"/>
      <c r="B441" s="16"/>
      <c r="C441" s="11"/>
      <c r="D441" s="7" t="s">
        <v>29</v>
      </c>
      <c r="E441" s="50" t="s">
        <v>54</v>
      </c>
      <c r="F441" s="58">
        <v>90</v>
      </c>
      <c r="G441" s="58">
        <v>8.5500000000000007</v>
      </c>
      <c r="H441" s="58">
        <v>9.9600000000000009</v>
      </c>
      <c r="I441" s="58">
        <v>1.99</v>
      </c>
      <c r="J441" s="58">
        <v>131.79</v>
      </c>
      <c r="K441" s="52">
        <v>367</v>
      </c>
      <c r="L441" s="51"/>
    </row>
    <row r="442" spans="1:12" ht="14.5" x14ac:dyDescent="0.35">
      <c r="A442" s="25"/>
      <c r="B442" s="16"/>
      <c r="C442" s="11"/>
      <c r="D442" s="7" t="s">
        <v>30</v>
      </c>
      <c r="E442" s="50" t="s">
        <v>84</v>
      </c>
      <c r="F442" s="58">
        <f>'[1]1'!E16</f>
        <v>200</v>
      </c>
      <c r="G442" s="58">
        <f>'[1]1'!H16</f>
        <v>0</v>
      </c>
      <c r="H442" s="58">
        <f>'[1]1'!I16</f>
        <v>0</v>
      </c>
      <c r="I442" s="58">
        <v>20.100000000000001</v>
      </c>
      <c r="J442" s="58">
        <v>84</v>
      </c>
      <c r="K442" s="52">
        <v>495</v>
      </c>
      <c r="L442" s="51"/>
    </row>
    <row r="443" spans="1:12" ht="14.5" x14ac:dyDescent="0.35">
      <c r="A443" s="25"/>
      <c r="B443" s="16"/>
      <c r="C443" s="11"/>
      <c r="D443" s="7" t="s">
        <v>31</v>
      </c>
      <c r="E443" s="50" t="str">
        <f>'[1]1'!D17</f>
        <v>Хлеб пшеничный</v>
      </c>
      <c r="F443" s="58">
        <f>'[1]1'!E17</f>
        <v>40</v>
      </c>
      <c r="G443" s="58">
        <f>'[1]1'!H17</f>
        <v>3.04</v>
      </c>
      <c r="H443" s="58">
        <f>'[1]1'!I17</f>
        <v>0.32</v>
      </c>
      <c r="I443" s="58">
        <f>'[1]1'!J17</f>
        <v>19.68</v>
      </c>
      <c r="J443" s="58">
        <f>'[1]1'!G17</f>
        <v>93.6</v>
      </c>
      <c r="K443" s="52">
        <f>'[1]1'!C17</f>
        <v>573</v>
      </c>
      <c r="L443" s="51"/>
    </row>
    <row r="444" spans="1:12" ht="14.5" x14ac:dyDescent="0.35">
      <c r="A444" s="25"/>
      <c r="B444" s="16"/>
      <c r="C444" s="11"/>
      <c r="D444" s="7" t="s">
        <v>32</v>
      </c>
      <c r="E444" s="50" t="str">
        <f>'[1]1'!D18</f>
        <v>Хлеб славянский</v>
      </c>
      <c r="F444" s="58">
        <f>'[1]1'!E18</f>
        <v>20</v>
      </c>
      <c r="G444" s="58">
        <f>'[1]1'!H18</f>
        <v>1.6</v>
      </c>
      <c r="H444" s="58">
        <f>'[1]1'!I18</f>
        <v>0.3</v>
      </c>
      <c r="I444" s="58">
        <f>'[1]1'!J18</f>
        <v>8.02</v>
      </c>
      <c r="J444" s="58">
        <f>'[1]1'!G18</f>
        <v>41.2</v>
      </c>
      <c r="K444" s="52">
        <f>'[1]1'!C18</f>
        <v>574</v>
      </c>
      <c r="L444" s="51"/>
    </row>
    <row r="445" spans="1:12" ht="14.5" x14ac:dyDescent="0.3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5" x14ac:dyDescent="0.3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>
        <v>68.650000000000006</v>
      </c>
    </row>
    <row r="447" spans="1:12" ht="14.5" x14ac:dyDescent="0.35">
      <c r="A447" s="26"/>
      <c r="B447" s="18"/>
      <c r="C447" s="8"/>
      <c r="D447" s="19" t="s">
        <v>38</v>
      </c>
      <c r="E447" s="9"/>
      <c r="F447" s="21">
        <f>SUM(F438:F446)</f>
        <v>760</v>
      </c>
      <c r="G447" s="21">
        <f t="shared" ref="G447" si="328">SUM(G438:G446)</f>
        <v>25.29</v>
      </c>
      <c r="H447" s="21">
        <f t="shared" ref="H447" si="329">SUM(H438:H446)</f>
        <v>27.23</v>
      </c>
      <c r="I447" s="21">
        <f t="shared" ref="I447" si="330">SUM(I438:I446)</f>
        <v>89.73</v>
      </c>
      <c r="J447" s="21">
        <f t="shared" ref="J447" si="331">SUM(J438:J446)</f>
        <v>704.65000000000009</v>
      </c>
      <c r="K447" s="27"/>
      <c r="L447" s="21">
        <f t="shared" ref="L447" ca="1" si="332">SUM(L444:L452)</f>
        <v>0</v>
      </c>
    </row>
    <row r="448" spans="1:12" ht="14.5" x14ac:dyDescent="0.35">
      <c r="A448" s="28">
        <f>A426</f>
        <v>2</v>
      </c>
      <c r="B448" s="14">
        <f>B426</f>
        <v>4</v>
      </c>
      <c r="C448" s="10" t="s">
        <v>33</v>
      </c>
      <c r="D448" s="12" t="s">
        <v>34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5" x14ac:dyDescent="0.35">
      <c r="A449" s="25"/>
      <c r="B449" s="16"/>
      <c r="C449" s="11"/>
      <c r="D449" s="12" t="s">
        <v>30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5" x14ac:dyDescent="0.3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5" x14ac:dyDescent="0.3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5" x14ac:dyDescent="0.35">
      <c r="A452" s="26"/>
      <c r="B452" s="18"/>
      <c r="C452" s="8"/>
      <c r="D452" s="19" t="s">
        <v>38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5" x14ac:dyDescent="0.35">
      <c r="A453" s="28">
        <f>A426</f>
        <v>2</v>
      </c>
      <c r="B453" s="14">
        <f>B426</f>
        <v>4</v>
      </c>
      <c r="C453" s="10" t="s">
        <v>35</v>
      </c>
      <c r="D453" s="7" t="s">
        <v>20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5" x14ac:dyDescent="0.35">
      <c r="A454" s="25"/>
      <c r="B454" s="16"/>
      <c r="C454" s="11"/>
      <c r="D454" s="7" t="s">
        <v>29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5" x14ac:dyDescent="0.3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5" x14ac:dyDescent="0.35">
      <c r="A456" s="25"/>
      <c r="B456" s="16"/>
      <c r="C456" s="11"/>
      <c r="D456" s="7" t="s">
        <v>22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5" x14ac:dyDescent="0.3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5" x14ac:dyDescent="0.3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5" x14ac:dyDescent="0.35">
      <c r="A459" s="26"/>
      <c r="B459" s="18"/>
      <c r="C459" s="8"/>
      <c r="D459" s="19" t="s">
        <v>38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5" x14ac:dyDescent="0.35">
      <c r="A460" s="28">
        <f>A426</f>
        <v>2</v>
      </c>
      <c r="B460" s="14">
        <f>B426</f>
        <v>4</v>
      </c>
      <c r="C460" s="10" t="s">
        <v>36</v>
      </c>
      <c r="D460" s="12" t="s">
        <v>37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5" x14ac:dyDescent="0.35">
      <c r="A461" s="25"/>
      <c r="B461" s="16"/>
      <c r="C461" s="11"/>
      <c r="D461" s="12" t="s">
        <v>34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5" x14ac:dyDescent="0.35">
      <c r="A462" s="25"/>
      <c r="B462" s="16"/>
      <c r="C462" s="11"/>
      <c r="D462" s="12" t="s">
        <v>30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5" x14ac:dyDescent="0.35">
      <c r="A463" s="25"/>
      <c r="B463" s="16"/>
      <c r="C463" s="11"/>
      <c r="D463" s="12" t="s">
        <v>23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5" x14ac:dyDescent="0.3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5" x14ac:dyDescent="0.3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5" x14ac:dyDescent="0.35">
      <c r="A466" s="26"/>
      <c r="B466" s="18"/>
      <c r="C466" s="8"/>
      <c r="D466" s="20" t="s">
        <v>38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76" t="s">
        <v>4</v>
      </c>
      <c r="D467" s="77"/>
      <c r="E467" s="33"/>
      <c r="F467" s="34">
        <f>F433+F437+F447+F452+F459+F466</f>
        <v>960</v>
      </c>
      <c r="G467" s="34">
        <f t="shared" ref="G467" si="348">G433+G437+G447+G452+G459+G466</f>
        <v>26.29</v>
      </c>
      <c r="H467" s="34">
        <f t="shared" ref="H467" si="349">H433+H437+H447+H452+H459+H466</f>
        <v>27.43</v>
      </c>
      <c r="I467" s="34">
        <f t="shared" ref="I467" si="350">I433+I437+I447+I452+I459+I466</f>
        <v>109.93</v>
      </c>
      <c r="J467" s="34">
        <f t="shared" ref="J467" si="351">J433+J437+J447+J452+J459+J466</f>
        <v>790.65000000000009</v>
      </c>
      <c r="K467" s="35"/>
      <c r="L467" s="34">
        <f t="shared" ref="L467" ca="1" si="352">L433+L437+L447+L452+L459+L466</f>
        <v>0</v>
      </c>
    </row>
    <row r="468" spans="1:12" ht="14.5" x14ac:dyDescent="0.35">
      <c r="A468" s="22">
        <v>2</v>
      </c>
      <c r="B468" s="23">
        <v>5</v>
      </c>
      <c r="C468" s="24" t="s">
        <v>19</v>
      </c>
      <c r="D468" s="5" t="s">
        <v>20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5" x14ac:dyDescent="0.3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5" x14ac:dyDescent="0.35">
      <c r="A470" s="25"/>
      <c r="B470" s="16"/>
      <c r="C470" s="11"/>
      <c r="D470" s="7" t="s">
        <v>21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5" x14ac:dyDescent="0.35">
      <c r="A471" s="25"/>
      <c r="B471" s="16"/>
      <c r="C471" s="11"/>
      <c r="D471" s="7" t="s">
        <v>22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5" x14ac:dyDescent="0.35">
      <c r="A472" s="25"/>
      <c r="B472" s="16"/>
      <c r="C472" s="11"/>
      <c r="D472" s="7" t="s">
        <v>23</v>
      </c>
      <c r="E472" s="50" t="s">
        <v>57</v>
      </c>
      <c r="F472" s="51">
        <v>200</v>
      </c>
      <c r="G472" s="51">
        <v>1</v>
      </c>
      <c r="H472" s="51">
        <v>0.2</v>
      </c>
      <c r="I472" s="51">
        <v>20.2</v>
      </c>
      <c r="J472" s="51">
        <v>86</v>
      </c>
      <c r="K472" s="52">
        <v>501</v>
      </c>
      <c r="L472" s="51"/>
    </row>
    <row r="473" spans="1:12" ht="14.5" x14ac:dyDescent="0.3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5" x14ac:dyDescent="0.3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5" x14ac:dyDescent="0.35">
      <c r="A475" s="26"/>
      <c r="B475" s="18"/>
      <c r="C475" s="8"/>
      <c r="D475" s="19" t="s">
        <v>38</v>
      </c>
      <c r="E475" s="9"/>
      <c r="F475" s="21">
        <f>SUM(F468:F474)</f>
        <v>200</v>
      </c>
      <c r="G475" s="21">
        <f t="shared" ref="G475" si="353">SUM(G468:G474)</f>
        <v>1</v>
      </c>
      <c r="H475" s="21">
        <f t="shared" ref="H475" si="354">SUM(H468:H474)</f>
        <v>0.2</v>
      </c>
      <c r="I475" s="21">
        <f t="shared" ref="I475" si="355">SUM(I468:I474)</f>
        <v>20.2</v>
      </c>
      <c r="J475" s="21">
        <f t="shared" ref="J475" si="356">SUM(J468:J474)</f>
        <v>86</v>
      </c>
      <c r="K475" s="27"/>
      <c r="L475" s="21">
        <f t="shared" ref="L475:L517" si="357">SUM(L468:L474)</f>
        <v>0</v>
      </c>
    </row>
    <row r="476" spans="1:12" ht="14.5" x14ac:dyDescent="0.35">
      <c r="A476" s="28">
        <f>A468</f>
        <v>2</v>
      </c>
      <c r="B476" s="14">
        <f>B468</f>
        <v>5</v>
      </c>
      <c r="C476" s="10" t="s">
        <v>24</v>
      </c>
      <c r="D476" s="12" t="s">
        <v>23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5" x14ac:dyDescent="0.3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5" x14ac:dyDescent="0.3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5" x14ac:dyDescent="0.35">
      <c r="A479" s="26"/>
      <c r="B479" s="18"/>
      <c r="C479" s="8"/>
      <c r="D479" s="19" t="s">
        <v>38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5" x14ac:dyDescent="0.35">
      <c r="A480" s="28">
        <f>A468</f>
        <v>2</v>
      </c>
      <c r="B480" s="14">
        <f>B468</f>
        <v>5</v>
      </c>
      <c r="C480" s="10" t="s">
        <v>25</v>
      </c>
      <c r="D480" s="7" t="s">
        <v>26</v>
      </c>
      <c r="E480" s="50" t="s">
        <v>85</v>
      </c>
      <c r="F480" s="62">
        <v>60</v>
      </c>
      <c r="G480" s="65">
        <v>1</v>
      </c>
      <c r="H480" s="65">
        <v>0</v>
      </c>
      <c r="I480" s="66">
        <v>2</v>
      </c>
      <c r="J480" s="68">
        <v>14</v>
      </c>
      <c r="K480" s="60">
        <v>149</v>
      </c>
      <c r="L480" s="51"/>
    </row>
    <row r="481" spans="1:12" ht="14.5" x14ac:dyDescent="0.35">
      <c r="A481" s="25"/>
      <c r="B481" s="16"/>
      <c r="C481" s="11"/>
      <c r="D481" s="7" t="s">
        <v>27</v>
      </c>
      <c r="E481" s="50" t="s">
        <v>86</v>
      </c>
      <c r="F481" s="61">
        <v>200</v>
      </c>
      <c r="G481" s="63">
        <v>6</v>
      </c>
      <c r="H481" s="63">
        <v>8</v>
      </c>
      <c r="I481" s="64">
        <v>6</v>
      </c>
      <c r="J481" s="67">
        <v>114</v>
      </c>
      <c r="K481" s="59">
        <v>95</v>
      </c>
      <c r="L481" s="51"/>
    </row>
    <row r="482" spans="1:12" ht="14.5" x14ac:dyDescent="0.35">
      <c r="A482" s="25"/>
      <c r="B482" s="16"/>
      <c r="C482" s="11"/>
      <c r="D482" s="7" t="s">
        <v>28</v>
      </c>
      <c r="E482" s="50" t="s">
        <v>87</v>
      </c>
      <c r="F482" s="62">
        <v>90</v>
      </c>
      <c r="G482" s="65">
        <v>9</v>
      </c>
      <c r="H482" s="65">
        <v>1</v>
      </c>
      <c r="I482" s="66">
        <v>4</v>
      </c>
      <c r="J482" s="68">
        <v>66</v>
      </c>
      <c r="K482" s="60">
        <v>299</v>
      </c>
      <c r="L482" s="51"/>
    </row>
    <row r="483" spans="1:12" ht="14.5" x14ac:dyDescent="0.35">
      <c r="A483" s="25"/>
      <c r="B483" s="16"/>
      <c r="C483" s="11"/>
      <c r="D483" s="7" t="s">
        <v>29</v>
      </c>
      <c r="E483" s="50" t="s">
        <v>63</v>
      </c>
      <c r="F483" s="61">
        <v>150</v>
      </c>
      <c r="G483" s="63">
        <v>3</v>
      </c>
      <c r="H483" s="63">
        <v>3</v>
      </c>
      <c r="I483" s="64">
        <v>20</v>
      </c>
      <c r="J483" s="67">
        <v>122</v>
      </c>
      <c r="K483" s="59">
        <v>185</v>
      </c>
      <c r="L483" s="51"/>
    </row>
    <row r="484" spans="1:12" ht="14.5" x14ac:dyDescent="0.35">
      <c r="A484" s="25"/>
      <c r="B484" s="16"/>
      <c r="C484" s="11"/>
      <c r="D484" s="7" t="s">
        <v>30</v>
      </c>
      <c r="E484" s="50" t="s">
        <v>81</v>
      </c>
      <c r="F484" s="61">
        <v>200</v>
      </c>
      <c r="G484" s="63">
        <v>0</v>
      </c>
      <c r="H484" s="63">
        <v>0</v>
      </c>
      <c r="I484" s="64">
        <v>10</v>
      </c>
      <c r="J484" s="67">
        <v>40</v>
      </c>
      <c r="K484" s="59">
        <v>459</v>
      </c>
      <c r="L484" s="51"/>
    </row>
    <row r="485" spans="1:12" ht="14.5" x14ac:dyDescent="0.35">
      <c r="A485" s="25"/>
      <c r="B485" s="16"/>
      <c r="C485" s="11"/>
      <c r="D485" s="7" t="s">
        <v>31</v>
      </c>
      <c r="E485" s="50" t="s">
        <v>47</v>
      </c>
      <c r="F485" s="61">
        <v>40</v>
      </c>
      <c r="G485" s="63">
        <v>3.04</v>
      </c>
      <c r="H485" s="63">
        <v>0.32</v>
      </c>
      <c r="I485" s="64">
        <v>19.68</v>
      </c>
      <c r="J485" s="67">
        <v>93.6</v>
      </c>
      <c r="K485" s="59">
        <v>457</v>
      </c>
      <c r="L485" s="51"/>
    </row>
    <row r="486" spans="1:12" ht="14.5" x14ac:dyDescent="0.35">
      <c r="A486" s="25"/>
      <c r="B486" s="16"/>
      <c r="C486" s="11"/>
      <c r="D486" s="7" t="s">
        <v>32</v>
      </c>
      <c r="E486" s="50" t="s">
        <v>48</v>
      </c>
      <c r="F486" s="61">
        <v>20</v>
      </c>
      <c r="G486" s="63">
        <v>1.6</v>
      </c>
      <c r="H486" s="63">
        <v>0.3</v>
      </c>
      <c r="I486" s="64">
        <v>8.02</v>
      </c>
      <c r="J486" s="67">
        <v>41.2</v>
      </c>
      <c r="K486" s="59">
        <v>574</v>
      </c>
      <c r="L486" s="51"/>
    </row>
    <row r="487" spans="1:12" ht="14.5" x14ac:dyDescent="0.3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5" x14ac:dyDescent="0.3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>
        <v>68.650000000000006</v>
      </c>
    </row>
    <row r="489" spans="1:12" ht="14.5" x14ac:dyDescent="0.35">
      <c r="A489" s="26"/>
      <c r="B489" s="18"/>
      <c r="C489" s="8"/>
      <c r="D489" s="19" t="s">
        <v>38</v>
      </c>
      <c r="E489" s="9"/>
      <c r="F489" s="21">
        <f>SUM(F480:F488)</f>
        <v>760</v>
      </c>
      <c r="G489" s="21">
        <f t="shared" ref="G489" si="363">SUM(G480:G488)</f>
        <v>23.64</v>
      </c>
      <c r="H489" s="21">
        <f t="shared" ref="H489" si="364">SUM(H480:H488)</f>
        <v>12.620000000000001</v>
      </c>
      <c r="I489" s="21">
        <f t="shared" ref="I489" si="365">SUM(I480:I488)</f>
        <v>69.7</v>
      </c>
      <c r="J489" s="21">
        <f t="shared" ref="J489" si="366">SUM(J480:J488)</f>
        <v>490.8</v>
      </c>
      <c r="K489" s="27"/>
      <c r="L489" s="21">
        <f t="shared" ref="L489" ca="1" si="367">SUM(L486:L494)</f>
        <v>0</v>
      </c>
    </row>
    <row r="490" spans="1:12" ht="14.5" x14ac:dyDescent="0.35">
      <c r="A490" s="28">
        <f>A468</f>
        <v>2</v>
      </c>
      <c r="B490" s="14">
        <f>B468</f>
        <v>5</v>
      </c>
      <c r="C490" s="10" t="s">
        <v>33</v>
      </c>
      <c r="D490" s="12" t="s">
        <v>34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5" x14ac:dyDescent="0.35">
      <c r="A491" s="25"/>
      <c r="B491" s="16"/>
      <c r="C491" s="11"/>
      <c r="D491" s="12" t="s">
        <v>30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5" x14ac:dyDescent="0.3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5" x14ac:dyDescent="0.3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5" x14ac:dyDescent="0.35">
      <c r="A494" s="26"/>
      <c r="B494" s="18"/>
      <c r="C494" s="8"/>
      <c r="D494" s="19" t="s">
        <v>38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5" x14ac:dyDescent="0.35">
      <c r="A495" s="28">
        <f>A468</f>
        <v>2</v>
      </c>
      <c r="B495" s="14">
        <f>B468</f>
        <v>5</v>
      </c>
      <c r="C495" s="10" t="s">
        <v>35</v>
      </c>
      <c r="D495" s="7" t="s">
        <v>20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5" x14ac:dyDescent="0.35">
      <c r="A496" s="25"/>
      <c r="B496" s="16"/>
      <c r="C496" s="11"/>
      <c r="D496" s="7" t="s">
        <v>29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5" x14ac:dyDescent="0.3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5" x14ac:dyDescent="0.35">
      <c r="A498" s="25"/>
      <c r="B498" s="16"/>
      <c r="C498" s="11"/>
      <c r="D498" s="7" t="s">
        <v>22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5" x14ac:dyDescent="0.3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5" x14ac:dyDescent="0.3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5" x14ac:dyDescent="0.35">
      <c r="A501" s="26"/>
      <c r="B501" s="18"/>
      <c r="C501" s="8"/>
      <c r="D501" s="19" t="s">
        <v>38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5" x14ac:dyDescent="0.35">
      <c r="A502" s="28">
        <f>A468</f>
        <v>2</v>
      </c>
      <c r="B502" s="14">
        <f>B468</f>
        <v>5</v>
      </c>
      <c r="C502" s="10" t="s">
        <v>36</v>
      </c>
      <c r="D502" s="12" t="s">
        <v>37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5" x14ac:dyDescent="0.35">
      <c r="A503" s="25"/>
      <c r="B503" s="16"/>
      <c r="C503" s="11"/>
      <c r="D503" s="12" t="s">
        <v>34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5" x14ac:dyDescent="0.35">
      <c r="A504" s="25"/>
      <c r="B504" s="16"/>
      <c r="C504" s="11"/>
      <c r="D504" s="12" t="s">
        <v>30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5" x14ac:dyDescent="0.35">
      <c r="A505" s="25"/>
      <c r="B505" s="16"/>
      <c r="C505" s="11"/>
      <c r="D505" s="12" t="s">
        <v>23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5" x14ac:dyDescent="0.3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5" x14ac:dyDescent="0.3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5" x14ac:dyDescent="0.35">
      <c r="A508" s="26"/>
      <c r="B508" s="18"/>
      <c r="C508" s="8"/>
      <c r="D508" s="20" t="s">
        <v>38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76" t="s">
        <v>4</v>
      </c>
      <c r="D509" s="77"/>
      <c r="E509" s="33"/>
      <c r="F509" s="34">
        <f>F475+F479+F489+F494+F501+F508</f>
        <v>960</v>
      </c>
      <c r="G509" s="34">
        <f t="shared" ref="G509" si="383">G475+G479+G489+G494+G501+G508</f>
        <v>24.64</v>
      </c>
      <c r="H509" s="34">
        <f t="shared" ref="H509" si="384">H475+H479+H489+H494+H501+H508</f>
        <v>12.82</v>
      </c>
      <c r="I509" s="34">
        <f t="shared" ref="I509" si="385">I475+I479+I489+I494+I501+I508</f>
        <v>89.9</v>
      </c>
      <c r="J509" s="34">
        <f t="shared" ref="J509" si="386">J475+J479+J489+J494+J501+J508</f>
        <v>576.79999999999995</v>
      </c>
      <c r="K509" s="35"/>
      <c r="L509" s="34">
        <f t="shared" ref="L509" ca="1" si="387">L475+L479+L489+L494+L501+L508</f>
        <v>0</v>
      </c>
    </row>
    <row r="510" spans="1:12" ht="14.5" x14ac:dyDescent="0.35">
      <c r="A510" s="22">
        <v>2</v>
      </c>
      <c r="B510" s="23">
        <v>6</v>
      </c>
      <c r="C510" s="24" t="s">
        <v>19</v>
      </c>
      <c r="D510" s="5" t="s">
        <v>20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5" x14ac:dyDescent="0.3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5" x14ac:dyDescent="0.35">
      <c r="A512" s="25"/>
      <c r="B512" s="16"/>
      <c r="C512" s="11"/>
      <c r="D512" s="7" t="s">
        <v>21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5" x14ac:dyDescent="0.35">
      <c r="A513" s="25"/>
      <c r="B513" s="16"/>
      <c r="C513" s="11"/>
      <c r="D513" s="7" t="s">
        <v>22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5" x14ac:dyDescent="0.3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5" x14ac:dyDescent="0.3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5" x14ac:dyDescent="0.3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5" x14ac:dyDescent="0.35">
      <c r="A517" s="26"/>
      <c r="B517" s="18"/>
      <c r="C517" s="8"/>
      <c r="D517" s="19" t="s">
        <v>38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5" x14ac:dyDescent="0.35">
      <c r="A518" s="28">
        <f>A510</f>
        <v>2</v>
      </c>
      <c r="B518" s="14">
        <f>B510</f>
        <v>6</v>
      </c>
      <c r="C518" s="10" t="s">
        <v>24</v>
      </c>
      <c r="D518" s="12" t="s">
        <v>23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5" x14ac:dyDescent="0.3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5" x14ac:dyDescent="0.3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5" x14ac:dyDescent="0.35">
      <c r="A521" s="26"/>
      <c r="B521" s="18"/>
      <c r="C521" s="8"/>
      <c r="D521" s="19" t="s">
        <v>38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5" x14ac:dyDescent="0.35">
      <c r="A522" s="28">
        <f>A510</f>
        <v>2</v>
      </c>
      <c r="B522" s="14">
        <f>B510</f>
        <v>6</v>
      </c>
      <c r="C522" s="10" t="s">
        <v>25</v>
      </c>
      <c r="D522" s="7" t="s">
        <v>26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5" x14ac:dyDescent="0.35">
      <c r="A523" s="25"/>
      <c r="B523" s="16"/>
      <c r="C523" s="11"/>
      <c r="D523" s="7" t="s">
        <v>27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5" x14ac:dyDescent="0.35">
      <c r="A524" s="25"/>
      <c r="B524" s="16"/>
      <c r="C524" s="11"/>
      <c r="D524" s="7" t="s">
        <v>28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5" x14ac:dyDescent="0.35">
      <c r="A525" s="25"/>
      <c r="B525" s="16"/>
      <c r="C525" s="11"/>
      <c r="D525" s="7" t="s">
        <v>29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5" x14ac:dyDescent="0.35">
      <c r="A526" s="25"/>
      <c r="B526" s="16"/>
      <c r="C526" s="11"/>
      <c r="D526" s="7" t="s">
        <v>30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5" x14ac:dyDescent="0.35">
      <c r="A527" s="25"/>
      <c r="B527" s="16"/>
      <c r="C527" s="11"/>
      <c r="D527" s="7" t="s">
        <v>31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5" x14ac:dyDescent="0.35">
      <c r="A528" s="25"/>
      <c r="B528" s="16"/>
      <c r="C528" s="11"/>
      <c r="D528" s="7" t="s">
        <v>32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5" x14ac:dyDescent="0.3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5" x14ac:dyDescent="0.3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5" x14ac:dyDescent="0.35">
      <c r="A531" s="26"/>
      <c r="B531" s="18"/>
      <c r="C531" s="8"/>
      <c r="D531" s="19" t="s">
        <v>38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5" x14ac:dyDescent="0.35">
      <c r="A532" s="28">
        <f>A510</f>
        <v>2</v>
      </c>
      <c r="B532" s="14">
        <f>B510</f>
        <v>6</v>
      </c>
      <c r="C532" s="10" t="s">
        <v>33</v>
      </c>
      <c r="D532" s="12" t="s">
        <v>34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5" x14ac:dyDescent="0.35">
      <c r="A533" s="25"/>
      <c r="B533" s="16"/>
      <c r="C533" s="11"/>
      <c r="D533" s="12" t="s">
        <v>30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5" x14ac:dyDescent="0.3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5" x14ac:dyDescent="0.3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5" x14ac:dyDescent="0.35">
      <c r="A536" s="26"/>
      <c r="B536" s="18"/>
      <c r="C536" s="8"/>
      <c r="D536" s="19" t="s">
        <v>38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5" x14ac:dyDescent="0.35">
      <c r="A537" s="28">
        <f>A510</f>
        <v>2</v>
      </c>
      <c r="B537" s="14">
        <f>B510</f>
        <v>6</v>
      </c>
      <c r="C537" s="10" t="s">
        <v>35</v>
      </c>
      <c r="D537" s="7" t="s">
        <v>20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5" x14ac:dyDescent="0.35">
      <c r="A538" s="25"/>
      <c r="B538" s="16"/>
      <c r="C538" s="11"/>
      <c r="D538" s="7" t="s">
        <v>29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5" x14ac:dyDescent="0.3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5" x14ac:dyDescent="0.35">
      <c r="A540" s="25"/>
      <c r="B540" s="16"/>
      <c r="C540" s="11"/>
      <c r="D540" s="7" t="s">
        <v>22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5" x14ac:dyDescent="0.3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5" x14ac:dyDescent="0.3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5" x14ac:dyDescent="0.35">
      <c r="A543" s="26"/>
      <c r="B543" s="18"/>
      <c r="C543" s="8"/>
      <c r="D543" s="19" t="s">
        <v>38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5" x14ac:dyDescent="0.35">
      <c r="A544" s="28">
        <f>A510</f>
        <v>2</v>
      </c>
      <c r="B544" s="14">
        <f>B510</f>
        <v>6</v>
      </c>
      <c r="C544" s="10" t="s">
        <v>36</v>
      </c>
      <c r="D544" s="12" t="s">
        <v>37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5" x14ac:dyDescent="0.35">
      <c r="A545" s="25"/>
      <c r="B545" s="16"/>
      <c r="C545" s="11"/>
      <c r="D545" s="12" t="s">
        <v>34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5" x14ac:dyDescent="0.35">
      <c r="A546" s="25"/>
      <c r="B546" s="16"/>
      <c r="C546" s="11"/>
      <c r="D546" s="12" t="s">
        <v>30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5" x14ac:dyDescent="0.35">
      <c r="A547" s="25"/>
      <c r="B547" s="16"/>
      <c r="C547" s="11"/>
      <c r="D547" s="12" t="s">
        <v>23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5" x14ac:dyDescent="0.3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5" x14ac:dyDescent="0.3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5" x14ac:dyDescent="0.35">
      <c r="A550" s="26"/>
      <c r="B550" s="18"/>
      <c r="C550" s="8"/>
      <c r="D550" s="20" t="s">
        <v>38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76" t="s">
        <v>4</v>
      </c>
      <c r="D551" s="77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5" x14ac:dyDescent="0.35">
      <c r="A552" s="22">
        <v>2</v>
      </c>
      <c r="B552" s="23">
        <v>7</v>
      </c>
      <c r="C552" s="24" t="s">
        <v>19</v>
      </c>
      <c r="D552" s="5" t="s">
        <v>20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5" x14ac:dyDescent="0.3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5" x14ac:dyDescent="0.35">
      <c r="A554" s="25"/>
      <c r="B554" s="16"/>
      <c r="C554" s="11"/>
      <c r="D554" s="7" t="s">
        <v>21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5" x14ac:dyDescent="0.3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5" x14ac:dyDescent="0.3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5" x14ac:dyDescent="0.3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5" x14ac:dyDescent="0.3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5" x14ac:dyDescent="0.35">
      <c r="A559" s="26"/>
      <c r="B559" s="18"/>
      <c r="C559" s="8"/>
      <c r="D559" s="19" t="s">
        <v>38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5" x14ac:dyDescent="0.35">
      <c r="A560" s="28">
        <f>A552</f>
        <v>2</v>
      </c>
      <c r="B560" s="14">
        <f>B552</f>
        <v>7</v>
      </c>
      <c r="C560" s="10" t="s">
        <v>24</v>
      </c>
      <c r="D560" s="12" t="s">
        <v>23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5" x14ac:dyDescent="0.3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5" x14ac:dyDescent="0.3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5" x14ac:dyDescent="0.35">
      <c r="A563" s="26"/>
      <c r="B563" s="18"/>
      <c r="C563" s="8"/>
      <c r="D563" s="19" t="s">
        <v>38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5" x14ac:dyDescent="0.35">
      <c r="A564" s="28">
        <f>A552</f>
        <v>2</v>
      </c>
      <c r="B564" s="14">
        <f>B552</f>
        <v>7</v>
      </c>
      <c r="C564" s="10" t="s">
        <v>25</v>
      </c>
      <c r="D564" s="7" t="s">
        <v>26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5" x14ac:dyDescent="0.35">
      <c r="A565" s="25"/>
      <c r="B565" s="16"/>
      <c r="C565" s="11"/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5" x14ac:dyDescent="0.3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5" x14ac:dyDescent="0.3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5" x14ac:dyDescent="0.3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5" x14ac:dyDescent="0.3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5" x14ac:dyDescent="0.3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5" x14ac:dyDescent="0.3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5" x14ac:dyDescent="0.3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5" x14ac:dyDescent="0.35">
      <c r="A573" s="26"/>
      <c r="B573" s="18"/>
      <c r="C573" s="8"/>
      <c r="D573" s="19" t="s">
        <v>38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5" x14ac:dyDescent="0.35">
      <c r="A574" s="28">
        <f>A552</f>
        <v>2</v>
      </c>
      <c r="B574" s="14">
        <f>B552</f>
        <v>7</v>
      </c>
      <c r="C574" s="10" t="s">
        <v>33</v>
      </c>
      <c r="D574" s="12" t="s">
        <v>34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5" x14ac:dyDescent="0.35">
      <c r="A575" s="25"/>
      <c r="B575" s="16"/>
      <c r="C575" s="11"/>
      <c r="D575" s="12" t="s">
        <v>30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5" x14ac:dyDescent="0.3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5" x14ac:dyDescent="0.3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5" x14ac:dyDescent="0.35">
      <c r="A578" s="26"/>
      <c r="B578" s="18"/>
      <c r="C578" s="8"/>
      <c r="D578" s="19" t="s">
        <v>38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5" x14ac:dyDescent="0.35">
      <c r="A579" s="28">
        <f>A552</f>
        <v>2</v>
      </c>
      <c r="B579" s="14">
        <f>B552</f>
        <v>7</v>
      </c>
      <c r="C579" s="10" t="s">
        <v>35</v>
      </c>
      <c r="D579" s="7" t="s">
        <v>20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5" x14ac:dyDescent="0.35">
      <c r="A580" s="25"/>
      <c r="B580" s="16"/>
      <c r="C580" s="11"/>
      <c r="D580" s="7" t="s">
        <v>29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5" x14ac:dyDescent="0.3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5" x14ac:dyDescent="0.35">
      <c r="A582" s="25"/>
      <c r="B582" s="16"/>
      <c r="C582" s="11"/>
      <c r="D582" s="7" t="s">
        <v>22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5" x14ac:dyDescent="0.3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5" x14ac:dyDescent="0.3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5" x14ac:dyDescent="0.35">
      <c r="A585" s="26"/>
      <c r="B585" s="18"/>
      <c r="C585" s="8"/>
      <c r="D585" s="19" t="s">
        <v>38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5" x14ac:dyDescent="0.35">
      <c r="A586" s="28">
        <f>A552</f>
        <v>2</v>
      </c>
      <c r="B586" s="14">
        <f>B552</f>
        <v>7</v>
      </c>
      <c r="C586" s="10" t="s">
        <v>36</v>
      </c>
      <c r="D586" s="12" t="s">
        <v>37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5" x14ac:dyDescent="0.35">
      <c r="A587" s="25"/>
      <c r="B587" s="16"/>
      <c r="C587" s="11"/>
      <c r="D587" s="12" t="s">
        <v>34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5" x14ac:dyDescent="0.35">
      <c r="A588" s="25"/>
      <c r="B588" s="16"/>
      <c r="C588" s="11"/>
      <c r="D588" s="12" t="s">
        <v>30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5" x14ac:dyDescent="0.35">
      <c r="A589" s="25"/>
      <c r="B589" s="16"/>
      <c r="C589" s="11"/>
      <c r="D589" s="12" t="s">
        <v>23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5" x14ac:dyDescent="0.3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5" x14ac:dyDescent="0.3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5" x14ac:dyDescent="0.35">
      <c r="A592" s="26"/>
      <c r="B592" s="18"/>
      <c r="C592" s="8"/>
      <c r="D592" s="20" t="s">
        <v>38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5" x14ac:dyDescent="0.25">
      <c r="A593" s="37">
        <f>A552</f>
        <v>2</v>
      </c>
      <c r="B593" s="38">
        <f>B552</f>
        <v>7</v>
      </c>
      <c r="C593" s="81" t="s">
        <v>4</v>
      </c>
      <c r="D593" s="82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ht="13" x14ac:dyDescent="0.25">
      <c r="A594" s="29"/>
      <c r="B594" s="30"/>
      <c r="C594" s="83" t="s">
        <v>5</v>
      </c>
      <c r="D594" s="83"/>
      <c r="E594" s="8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931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32.567</v>
      </c>
      <c r="H594" s="42">
        <f t="shared" si="456"/>
        <v>25.324000000000005</v>
      </c>
      <c r="I594" s="42">
        <f t="shared" si="456"/>
        <v>98.388999999999996</v>
      </c>
      <c r="J594" s="42">
        <f t="shared" si="456"/>
        <v>760.12000000000012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2023-11-02T08:26:49Z</dcterms:modified>
</cp:coreProperties>
</file>